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Титульный" sheetId="1" r:id="rId1"/>
    <sheet name="Свод данные по бюджету" sheetId="2" r:id="rId2"/>
    <sheet name="УП" sheetId="3" r:id="rId3"/>
    <sheet name="Перечень кабинетов" sheetId="4" r:id="rId4"/>
  </sheets>
  <definedNames>
    <definedName name="_xlnm.Print_Area" localSheetId="0">Титульный!$A$1:$A$32</definedName>
    <definedName name="_xlnm.Print_Area" localSheetId="2">УП!$A$1:$M$71</definedName>
  </definedNames>
  <calcPr calcId="125725"/>
</workbook>
</file>

<file path=xl/calcChain.xml><?xml version="1.0" encoding="utf-8"?>
<calcChain xmlns="http://schemas.openxmlformats.org/spreadsheetml/2006/main">
  <c r="O67" i="3"/>
  <c r="O68"/>
  <c r="O66"/>
  <c r="E43"/>
  <c r="E18"/>
  <c r="E17" s="1"/>
  <c r="E25"/>
  <c r="E32"/>
  <c r="D24"/>
  <c r="F59"/>
  <c r="F25"/>
  <c r="F26"/>
  <c r="D26" s="1"/>
  <c r="F27"/>
  <c r="D27" s="1"/>
  <c r="F28"/>
  <c r="D28" s="1"/>
  <c r="F29"/>
  <c r="D29" s="1"/>
  <c r="F30"/>
  <c r="D30" s="1"/>
  <c r="F31"/>
  <c r="D31" s="1"/>
  <c r="F32"/>
  <c r="F33"/>
  <c r="D33" s="1"/>
  <c r="F34"/>
  <c r="D34" s="1"/>
  <c r="F35"/>
  <c r="D35" s="1"/>
  <c r="F36"/>
  <c r="D36" s="1"/>
  <c r="F37"/>
  <c r="D37" s="1"/>
  <c r="F38"/>
  <c r="D38" s="1"/>
  <c r="F39"/>
  <c r="D39" s="1"/>
  <c r="F40"/>
  <c r="D40" s="1"/>
  <c r="F41"/>
  <c r="D41" s="1"/>
  <c r="F42"/>
  <c r="D42" s="1"/>
  <c r="F43"/>
  <c r="D43" s="1"/>
  <c r="F44"/>
  <c r="D44" s="1"/>
  <c r="F45"/>
  <c r="F46"/>
  <c r="D46" s="1"/>
  <c r="F47"/>
  <c r="D47" s="1"/>
  <c r="F48"/>
  <c r="D48" s="1"/>
  <c r="F49"/>
  <c r="D49" s="1"/>
  <c r="F50"/>
  <c r="F51"/>
  <c r="D51" s="1"/>
  <c r="F52"/>
  <c r="D52" s="1"/>
  <c r="F53"/>
  <c r="D53" s="1"/>
  <c r="F54"/>
  <c r="F55"/>
  <c r="D55" s="1"/>
  <c r="F56"/>
  <c r="D56" s="1"/>
  <c r="F57"/>
  <c r="D57" s="1"/>
  <c r="F58"/>
  <c r="D58" s="1"/>
  <c r="F20"/>
  <c r="D20" s="1"/>
  <c r="F21"/>
  <c r="D21" s="1"/>
  <c r="F22"/>
  <c r="D22" s="1"/>
  <c r="F23"/>
  <c r="D23" s="1"/>
  <c r="F19"/>
  <c r="F18" s="1"/>
  <c r="F17" s="1"/>
  <c r="O71" l="1"/>
  <c r="E59"/>
  <c r="D59" s="1"/>
  <c r="D17"/>
  <c r="D45"/>
  <c r="D25"/>
  <c r="D54"/>
  <c r="D50"/>
  <c r="D32"/>
  <c r="D18"/>
</calcChain>
</file>

<file path=xl/sharedStrings.xml><?xml version="1.0" encoding="utf-8"?>
<sst xmlns="http://schemas.openxmlformats.org/spreadsheetml/2006/main" count="220" uniqueCount="191">
  <si>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4"/>
        <color theme="1"/>
        <rFont val="Times New Roman"/>
        <family val="1"/>
        <charset val="204"/>
      </rPr>
      <t>Сводные данные по бюджету времени (в неделях)</t>
    </r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</si>
  <si>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</si>
  <si>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</si>
  <si>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</si>
  <si>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</si>
  <si>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</si>
  <si>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(итоговая) аттестация</t>
  </si>
  <si>
    <t>Каникулы</t>
  </si>
  <si>
    <t>Всего (по курсам)</t>
  </si>
  <si>
    <t>по профилю</t>
  </si>
  <si>
    <t>I курс</t>
  </si>
  <si>
    <t>II курс</t>
  </si>
  <si>
    <t>III курс</t>
  </si>
  <si>
    <t>Всего</t>
  </si>
  <si>
    <t xml:space="preserve">2. Планы учебного процесса для ППКРС СПО </t>
  </si>
  <si>
    <t xml:space="preserve"> Индекс</t>
  </si>
  <si>
    <t>Формы промежуточной аттестации</t>
  </si>
  <si>
    <t>Учебная нагрузка обучающихся (час.)</t>
  </si>
  <si>
    <t>Распределение обязательной аудиторной нагрузки по курсам и полугодиям</t>
  </si>
  <si>
    <t>максимальная</t>
  </si>
  <si>
    <t xml:space="preserve">самостоятельная учебная работа </t>
  </si>
  <si>
    <t>Обязательная аудиторная</t>
  </si>
  <si>
    <t>Наименование циклов, дисциплин, профессиональных модулей, МДК, практик</t>
  </si>
  <si>
    <t>всего занятий</t>
  </si>
  <si>
    <t>в т. ч. лаб. и практ. занятий</t>
  </si>
  <si>
    <t>1 семестр</t>
  </si>
  <si>
    <t>2 семестр</t>
  </si>
  <si>
    <t>3 семестр</t>
  </si>
  <si>
    <t>5 семестр</t>
  </si>
  <si>
    <t>6 семестр</t>
  </si>
  <si>
    <t>15 нед</t>
  </si>
  <si>
    <t>18нед</t>
  </si>
  <si>
    <t>14 нед</t>
  </si>
  <si>
    <t>8 нед</t>
  </si>
  <si>
    <t>Общеобразовательный цикл</t>
  </si>
  <si>
    <t>ОУД.00</t>
  </si>
  <si>
    <t>Общие учебные дисциплины</t>
  </si>
  <si>
    <t>ОУД.01</t>
  </si>
  <si>
    <t>ОУД.02</t>
  </si>
  <si>
    <t>ОУД .03</t>
  </si>
  <si>
    <t xml:space="preserve">Иностранный язык </t>
  </si>
  <si>
    <t>-/-/-/-/ДЗ/-</t>
  </si>
  <si>
    <t>ОУД .04</t>
  </si>
  <si>
    <t>Математика</t>
  </si>
  <si>
    <t>-/З/-/Э/-/-</t>
  </si>
  <si>
    <t>ОУД .05</t>
  </si>
  <si>
    <t xml:space="preserve">История </t>
  </si>
  <si>
    <r>
      <t>-/-/-/-/</t>
    </r>
    <r>
      <rPr>
        <sz val="10"/>
        <color rgb="FF000000"/>
        <rFont val="Calibri"/>
        <family val="2"/>
        <charset val="204"/>
      </rPr>
      <t>ДЗ</t>
    </r>
    <r>
      <rPr>
        <sz val="10"/>
        <color rgb="FF000000"/>
        <rFont val="Times New Roman"/>
        <family val="1"/>
        <charset val="204"/>
      </rPr>
      <t>/-</t>
    </r>
  </si>
  <si>
    <t>ОУД .06</t>
  </si>
  <si>
    <t xml:space="preserve">Физическая культура  </t>
  </si>
  <si>
    <t>З/З/З/З/ДЗ/-</t>
  </si>
  <si>
    <t>Основы безопасности  жизнедеятельности</t>
  </si>
  <si>
    <t>По выбору из обязательных предметных областей</t>
  </si>
  <si>
    <t>ОУД.08</t>
  </si>
  <si>
    <t xml:space="preserve">Информатика </t>
  </si>
  <si>
    <t>-/-/-/-/-/Э</t>
  </si>
  <si>
    <t>ОУД.09</t>
  </si>
  <si>
    <t>Физика</t>
  </si>
  <si>
    <r>
      <t>-/-/-/-/-/</t>
    </r>
    <r>
      <rPr>
        <sz val="10"/>
        <color rgb="FF000000"/>
        <rFont val="Calibri"/>
        <family val="2"/>
        <charset val="204"/>
      </rPr>
      <t>ДЗ</t>
    </r>
  </si>
  <si>
    <t>ОУД.10</t>
  </si>
  <si>
    <t>Химия</t>
  </si>
  <si>
    <t>Обществознание (вкл. экономику и право)</t>
  </si>
  <si>
    <t>Биология</t>
  </si>
  <si>
    <t>География</t>
  </si>
  <si>
    <t>УД.00</t>
  </si>
  <si>
    <t>Дополнительные УД</t>
  </si>
  <si>
    <t>УД.01</t>
  </si>
  <si>
    <t>УД.02</t>
  </si>
  <si>
    <t>Основы учебно-исследовательской деятельности</t>
  </si>
  <si>
    <t>УД.03</t>
  </si>
  <si>
    <t>История Иркутской области</t>
  </si>
  <si>
    <t>ОП.00</t>
  </si>
  <si>
    <t>Общепрофессиональный учебный цикл</t>
  </si>
  <si>
    <t>Общепрофессиональные дисциплины</t>
  </si>
  <si>
    <t>ОП.01</t>
  </si>
  <si>
    <t xml:space="preserve">Основы технического черчения </t>
  </si>
  <si>
    <t>ОП.02</t>
  </si>
  <si>
    <t>Основы материаловедения и технология общеслесарных работ</t>
  </si>
  <si>
    <t>ОП.03</t>
  </si>
  <si>
    <t xml:space="preserve">Техническая механика с основами технических измерений </t>
  </si>
  <si>
    <t>ОП.04</t>
  </si>
  <si>
    <t xml:space="preserve">Основы электротехники </t>
  </si>
  <si>
    <t>ОП.05</t>
  </si>
  <si>
    <t xml:space="preserve">Безопасность жизнедеятельности </t>
  </si>
  <si>
    <t>-/-/-/Э/-/-</t>
  </si>
  <si>
    <t>П.00</t>
  </si>
  <si>
    <t>Профессиональный учебный цикл</t>
  </si>
  <si>
    <r>
      <t>6</t>
    </r>
    <r>
      <rPr>
        <b/>
        <sz val="12"/>
        <color rgb="FF000000"/>
        <rFont val="Times New Roman"/>
        <family val="1"/>
        <charset val="204"/>
      </rPr>
      <t>з/</t>
    </r>
    <r>
      <rPr>
        <b/>
        <sz val="12"/>
        <color rgb="FF000000"/>
        <rFont val="Calibri"/>
        <family val="2"/>
        <charset val="204"/>
      </rPr>
      <t>4</t>
    </r>
    <r>
      <rPr>
        <b/>
        <sz val="12"/>
        <color rgb="FF000000"/>
        <rFont val="Times New Roman"/>
        <family val="1"/>
        <charset val="204"/>
      </rPr>
      <t>дз/2э</t>
    </r>
  </si>
  <si>
    <t>ПМ.00</t>
  </si>
  <si>
    <t>Профессиональные модули</t>
  </si>
  <si>
    <t>ПМ.01</t>
  </si>
  <si>
    <t xml:space="preserve">Эксплуатация  и техническое обслуживание сельскохозяйственных машин и оборудования </t>
  </si>
  <si>
    <t>2З/2ДЗ/Э</t>
  </si>
  <si>
    <t>МДК.01.01</t>
  </si>
  <si>
    <t>Технология механизированных работ в сельском хозяйстве</t>
  </si>
  <si>
    <t>МДК.01.02</t>
  </si>
  <si>
    <t>Эксплуатация и техническое обслуживание сельскохозяйственных машин и оборудования</t>
  </si>
  <si>
    <t>УП.01</t>
  </si>
  <si>
    <t xml:space="preserve">Учебная практика </t>
  </si>
  <si>
    <t>-/-/-/-/-/З</t>
  </si>
  <si>
    <t>ПП.01</t>
  </si>
  <si>
    <t xml:space="preserve">Производственная практика </t>
  </si>
  <si>
    <t>ПМ.02</t>
  </si>
  <si>
    <t xml:space="preserve">Выполнение слесарных работ по ремонту и техническому обслуживанию сельскохозяйственных машин и оборудования </t>
  </si>
  <si>
    <t>МДК.02.01</t>
  </si>
  <si>
    <t xml:space="preserve">Технология слесарных работ  по ремонту и техническому обслуживанию сельскохозяйственных машин и оборудования </t>
  </si>
  <si>
    <t>УП.02</t>
  </si>
  <si>
    <r>
      <t>-/-/-/-/-/</t>
    </r>
    <r>
      <rPr>
        <sz val="10"/>
        <color rgb="FF000000"/>
        <rFont val="Calibri"/>
        <family val="2"/>
        <charset val="204"/>
      </rPr>
      <t>З</t>
    </r>
  </si>
  <si>
    <t>ПП.02</t>
  </si>
  <si>
    <t>ПМ.03</t>
  </si>
  <si>
    <t xml:space="preserve">Транспортировка грузов </t>
  </si>
  <si>
    <t>МДК.03.01</t>
  </si>
  <si>
    <t>Теоретическая подготовка  водителей автомобилей категории «С»</t>
  </si>
  <si>
    <t>УП.03</t>
  </si>
  <si>
    <t>ПП.03</t>
  </si>
  <si>
    <t>ФК.00</t>
  </si>
  <si>
    <t>Физическая культура</t>
  </si>
  <si>
    <t>ГИА</t>
  </si>
  <si>
    <t>2 нед</t>
  </si>
  <si>
    <t>дисциплин и МДК</t>
  </si>
  <si>
    <t>учебной практики</t>
  </si>
  <si>
    <t>Государственная (итоговая) аттестация:</t>
  </si>
  <si>
    <t xml:space="preserve">производств. практики </t>
  </si>
  <si>
    <t>Выпускная практическая  квалификационная работа, письменная экзаменационная работа</t>
  </si>
  <si>
    <t>экзаменов</t>
  </si>
  <si>
    <t>дифф. зачетов</t>
  </si>
  <si>
    <t>зачетов</t>
  </si>
  <si>
    <t>Консультации для обучающихся  предусматриваются из расчета 4 часа на одного обучающегося на каждый учебный год.</t>
  </si>
  <si>
    <t xml:space="preserve">                  </t>
  </si>
  <si>
    <t>УЧЕБНЫЙ ПЛАН</t>
  </si>
  <si>
    <t xml:space="preserve">образовательной программы </t>
  </si>
  <si>
    <t>среднего профессионального образования</t>
  </si>
  <si>
    <t>Государственного бюджетного профессионального образовательного учреждения Иркутской области "Боханский аграрный техникум"</t>
  </si>
  <si>
    <r>
      <t xml:space="preserve">                                                  Форма обучения:  </t>
    </r>
    <r>
      <rPr>
        <u/>
        <sz val="12"/>
        <color indexed="8"/>
        <rFont val="Times New Roman"/>
        <family val="1"/>
        <charset val="204"/>
      </rPr>
      <t>очная</t>
    </r>
  </si>
  <si>
    <r>
      <t xml:space="preserve">                                                  на базе: </t>
    </r>
    <r>
      <rPr>
        <u/>
        <sz val="12"/>
        <color indexed="8"/>
        <rFont val="Times New Roman"/>
        <family val="1"/>
        <charset val="204"/>
      </rPr>
      <t>основного общего образования</t>
    </r>
  </si>
  <si>
    <t>по профессии среднего профессионального образования</t>
  </si>
  <si>
    <t>35.01.13 Тракторист-машинист сельскохозяйственного производства</t>
  </si>
  <si>
    <t xml:space="preserve">                                                  Квалификация: Тракторист-машинист сельскохозяйственного</t>
  </si>
  <si>
    <r>
      <t xml:space="preserve">                                                  Срок получения образования:  </t>
    </r>
    <r>
      <rPr>
        <u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года и</t>
    </r>
    <r>
      <rPr>
        <u/>
        <sz val="12"/>
        <color indexed="8"/>
        <rFont val="Times New Roman"/>
        <family val="1"/>
        <charset val="204"/>
      </rPr>
      <t xml:space="preserve"> 10 </t>
    </r>
    <r>
      <rPr>
        <sz val="12"/>
        <color indexed="8"/>
        <rFont val="Times New Roman"/>
        <family val="1"/>
        <charset val="204"/>
      </rPr>
      <t>мес.</t>
    </r>
  </si>
  <si>
    <r>
      <t xml:space="preserve">                                                 </t>
    </r>
    <r>
      <rPr>
        <sz val="12"/>
        <color indexed="8"/>
        <rFont val="Times New Roman"/>
        <family val="1"/>
        <charset val="204"/>
      </rPr>
      <t>Профиль получаемого профессионального образования:</t>
    </r>
  </si>
  <si>
    <r>
      <t xml:space="preserve">                                                  </t>
    </r>
    <r>
      <rPr>
        <u/>
        <sz val="12"/>
        <color indexed="8"/>
        <rFont val="Times New Roman"/>
        <family val="1"/>
        <charset val="204"/>
      </rPr>
      <t>технический.</t>
    </r>
  </si>
  <si>
    <t>0. 00</t>
  </si>
  <si>
    <t>№</t>
  </si>
  <si>
    <t>Наименование</t>
  </si>
  <si>
    <t>Кабинет – Инженерной графики</t>
  </si>
  <si>
    <t>Кабинет – Технической механики</t>
  </si>
  <si>
    <t>Кабинет –  Материаловедения</t>
  </si>
  <si>
    <t>Кабинет – Управление транспортным средством</t>
  </si>
  <si>
    <t>Кабинет-Русского языка и Литературы</t>
  </si>
  <si>
    <t>Кабинет - Математики</t>
  </si>
  <si>
    <t>Кабинет - Истории</t>
  </si>
  <si>
    <t>Спортивный зал</t>
  </si>
  <si>
    <t>Кабинет  - Информатики и ИКТ</t>
  </si>
  <si>
    <t>Кабинет – Безопасности жизнедеятельности и охраны труда</t>
  </si>
  <si>
    <t xml:space="preserve">Лаборатория – Технических измерений                </t>
  </si>
  <si>
    <t xml:space="preserve">Лаборатория –  Электротехники                         </t>
  </si>
  <si>
    <t>Лаборатория – Тракторов и самоходных сельскохозяйственных машин</t>
  </si>
  <si>
    <t>Лаборатория –  Оборудования животноводческих комплексов и механизированных ферм</t>
  </si>
  <si>
    <t>Лаборатория – Автомобилей</t>
  </si>
  <si>
    <t>Лаборатория – Технологии производства продукции растениеводства</t>
  </si>
  <si>
    <t>Лаборатория – Технологии производства продукции животноводства</t>
  </si>
  <si>
    <t>Мастерская – Слесарная мастерская</t>
  </si>
  <si>
    <t>Мастерская – Пункт технического обслуживания</t>
  </si>
  <si>
    <t>Автодром</t>
  </si>
  <si>
    <t>Трактородром</t>
  </si>
  <si>
    <t>3. Перечень кабинетов, лабораторий, мастерских и др. помещений для подготовки по ППКРС СПО</t>
  </si>
  <si>
    <r>
      <t> </t>
    </r>
    <r>
      <rPr>
        <sz val="10"/>
        <color rgb="FF000000"/>
        <rFont val="Calibri"/>
        <family val="2"/>
        <charset val="204"/>
      </rPr>
      <t>35 Сборы</t>
    </r>
  </si>
  <si>
    <t>2З/1ДЗ/Э</t>
  </si>
  <si>
    <t>-/-/-/-/З/З</t>
  </si>
  <si>
    <t xml:space="preserve">Эффективность поведения на рынке труда </t>
  </si>
  <si>
    <t>Русский язык и литература</t>
  </si>
  <si>
    <t>ОУД.15</t>
  </si>
  <si>
    <t>ОУД.16</t>
  </si>
  <si>
    <t>ОУД.07</t>
  </si>
  <si>
    <t>-/-/З/-/-/-</t>
  </si>
  <si>
    <r>
      <t>-/-/-/</t>
    </r>
    <r>
      <rPr>
        <sz val="10"/>
        <color rgb="FF000000"/>
        <rFont val="Calibri"/>
        <family val="2"/>
        <charset val="204"/>
      </rPr>
      <t>З</t>
    </r>
    <r>
      <rPr>
        <sz val="10"/>
        <color rgb="FF000000"/>
        <rFont val="Times New Roman"/>
        <family val="1"/>
        <charset val="204"/>
      </rPr>
      <t>/-/-</t>
    </r>
  </si>
  <si>
    <t>-/-/-/З/-/-</t>
  </si>
  <si>
    <t>-/-/-/-/-/-</t>
  </si>
  <si>
    <r>
      <t>-/</t>
    </r>
    <r>
      <rPr>
        <sz val="10"/>
        <color rgb="FF000000"/>
        <rFont val="Calibri"/>
        <family val="2"/>
        <charset val="204"/>
      </rPr>
      <t>З</t>
    </r>
    <r>
      <rPr>
        <sz val="10"/>
        <color rgb="FF000000"/>
        <rFont val="Times New Roman"/>
        <family val="1"/>
        <charset val="204"/>
      </rPr>
      <t>/-/-/-/-</t>
    </r>
  </si>
  <si>
    <r>
      <t>-/</t>
    </r>
    <r>
      <rPr>
        <sz val="10"/>
        <color rgb="FF000000"/>
        <rFont val="Calibri"/>
        <family val="2"/>
        <charset val="204"/>
      </rPr>
      <t>-</t>
    </r>
    <r>
      <rPr>
        <sz val="10"/>
        <color rgb="FF000000"/>
        <rFont val="Times New Roman"/>
        <family val="1"/>
        <charset val="204"/>
      </rPr>
      <t>/-/-/-/З</t>
    </r>
  </si>
  <si>
    <t>-/-/З/-/-/</t>
  </si>
  <si>
    <r>
      <rPr>
        <sz val="10"/>
        <color rgb="FF000000"/>
        <rFont val="Times New Roman"/>
        <family val="1"/>
        <charset val="204"/>
      </rPr>
      <t>З/</t>
    </r>
    <r>
      <rPr>
        <sz val="10"/>
        <color rgb="FF000000"/>
        <rFont val="Calibri"/>
        <family val="2"/>
        <charset val="204"/>
      </rPr>
      <t>-</t>
    </r>
    <r>
      <rPr>
        <sz val="10"/>
        <color rgb="FF000000"/>
        <rFont val="Times New Roman"/>
        <family val="1"/>
        <charset val="204"/>
      </rPr>
      <t>/-/-/-/-</t>
    </r>
  </si>
  <si>
    <t>3з/2дз/1э</t>
  </si>
  <si>
    <t>2з/0дз/0э</t>
  </si>
  <si>
    <t>4з/0дз/1э</t>
  </si>
  <si>
    <t>2З/1ДЗ/0Э</t>
  </si>
  <si>
    <t>25з/8ДЗ/6Э</t>
  </si>
  <si>
    <t>8з/2дз/2э</t>
  </si>
  <si>
    <t>13з/4дз/3э</t>
  </si>
  <si>
    <t>35.01.13 Тракторист - машинист сельскохозяйственного производства (2016-2019гг.)</t>
  </si>
  <si>
    <t xml:space="preserve">                                                  сельскохозяйственногопроизводства - Водитель автомобиля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</si>
</sst>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6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wrapText="1"/>
    </xf>
    <xf numFmtId="0" fontId="9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9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0" fillId="0" borderId="6" xfId="0" applyFont="1" applyBorder="1"/>
    <xf numFmtId="0" fontId="15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6" fillId="4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vertical="top" wrapText="1"/>
    </xf>
    <xf numFmtId="0" fontId="7" fillId="5" borderId="6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wrapText="1"/>
    </xf>
    <xf numFmtId="0" fontId="8" fillId="5" borderId="6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vertical="top" wrapText="1"/>
    </xf>
    <xf numFmtId="0" fontId="7" fillId="7" borderId="6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wrapText="1"/>
    </xf>
    <xf numFmtId="0" fontId="10" fillId="8" borderId="6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wrapText="1"/>
    </xf>
    <xf numFmtId="0" fontId="13" fillId="8" borderId="6" xfId="0" applyFont="1" applyFill="1" applyBorder="1" applyAlignment="1">
      <alignment horizontal="center" wrapText="1"/>
    </xf>
    <xf numFmtId="0" fontId="15" fillId="8" borderId="6" xfId="0" applyFont="1" applyFill="1" applyBorder="1" applyAlignment="1">
      <alignment horizontal="center" wrapText="1"/>
    </xf>
    <xf numFmtId="0" fontId="7" fillId="8" borderId="6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wrapText="1"/>
    </xf>
    <xf numFmtId="0" fontId="19" fillId="6" borderId="6" xfId="0" applyFont="1" applyFill="1" applyBorder="1" applyAlignment="1">
      <alignment horizontal="center" wrapText="1"/>
    </xf>
    <xf numFmtId="0" fontId="12" fillId="6" borderId="6" xfId="0" applyFont="1" applyFill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1" fillId="4" borderId="6" xfId="0" applyFont="1" applyFill="1" applyBorder="1" applyAlignment="1">
      <alignment horizontal="center" wrapText="1"/>
    </xf>
    <xf numFmtId="0" fontId="21" fillId="4" borderId="6" xfId="0" applyFont="1" applyFill="1" applyBorder="1" applyAlignment="1">
      <alignment horizontal="center" vertical="top" wrapText="1"/>
    </xf>
    <xf numFmtId="0" fontId="21" fillId="7" borderId="6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indent="15"/>
    </xf>
    <xf numFmtId="0" fontId="23" fillId="0" borderId="0" xfId="0" applyFont="1" applyAlignment="1">
      <alignment horizontal="left" indent="15"/>
    </xf>
    <xf numFmtId="0" fontId="26" fillId="0" borderId="0" xfId="0" applyFont="1" applyAlignment="1">
      <alignment horizontal="left" indent="15"/>
    </xf>
    <xf numFmtId="0" fontId="24" fillId="0" borderId="0" xfId="0" applyFont="1" applyAlignment="1">
      <alignment horizontal="left" indent="15"/>
    </xf>
    <xf numFmtId="0" fontId="28" fillId="0" borderId="0" xfId="0" applyFont="1" applyAlignment="1">
      <alignment horizontal="center"/>
    </xf>
    <xf numFmtId="0" fontId="29" fillId="0" borderId="0" xfId="1" applyAlignment="1" applyProtection="1"/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7" fillId="8" borderId="6" xfId="0" applyFont="1" applyFill="1" applyBorder="1" applyAlignment="1">
      <alignment wrapText="1"/>
    </xf>
    <xf numFmtId="0" fontId="11" fillId="8" borderId="6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18" fillId="8" borderId="6" xfId="0" applyFont="1" applyFill="1" applyBorder="1" applyAlignment="1">
      <alignment horizontal="center" wrapText="1"/>
    </xf>
    <xf numFmtId="0" fontId="12" fillId="8" borderId="6" xfId="0" applyFont="1" applyFill="1" applyBorder="1" applyAlignment="1">
      <alignment horizontal="center" wrapText="1"/>
    </xf>
    <xf numFmtId="0" fontId="17" fillId="8" borderId="6" xfId="0" applyFont="1" applyFill="1" applyBorder="1" applyAlignment="1">
      <alignment horizontal="center" wrapText="1"/>
    </xf>
    <xf numFmtId="0" fontId="16" fillId="8" borderId="6" xfId="0" applyFont="1" applyFill="1" applyBorder="1" applyAlignment="1">
      <alignment horizontal="center" wrapText="1"/>
    </xf>
    <xf numFmtId="0" fontId="15" fillId="8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2" fontId="7" fillId="9" borderId="6" xfId="0" quotePrefix="1" applyNumberFormat="1" applyFont="1" applyFill="1" applyBorder="1" applyAlignment="1">
      <alignment horizontal="center" wrapText="1"/>
    </xf>
    <xf numFmtId="0" fontId="7" fillId="9" borderId="6" xfId="0" quotePrefix="1" applyFont="1" applyFill="1" applyBorder="1" applyAlignment="1">
      <alignment horizontal="center" wrapText="1"/>
    </xf>
    <xf numFmtId="0" fontId="7" fillId="0" borderId="6" xfId="0" quotePrefix="1" applyFont="1" applyBorder="1" applyAlignment="1">
      <alignment horizontal="center" wrapText="1"/>
    </xf>
    <xf numFmtId="0" fontId="11" fillId="0" borderId="6" xfId="0" quotePrefix="1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6" fillId="0" borderId="6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textRotation="90" wrapText="1"/>
    </xf>
    <xf numFmtId="0" fontId="20" fillId="0" borderId="6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30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3352800</xdr:colOff>
      <xdr:row>0</xdr:row>
      <xdr:rowOff>0</xdr:rowOff>
    </xdr:from>
    <xdr:to>
      <xdr:col>1</xdr:col>
      <xdr:colOff>407035</xdr:colOff>
      <xdr:row>11</xdr:row>
      <xdr:rowOff>266700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/>
        </a:blip>
        <a:srcRect l="33384" r="884" b="77074"/>
        <a:stretch/>
      </xdr:blipFill>
      <xdr:spPr bwMode="auto">
        <a:xfrm>
          <a:off x="3352800" y="0"/>
          <a:ext cx="4969510" cy="2447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wpc="http://schemas.microsoft.com/office/word/2010/wordprocessingCanvas" xmlns:mc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2"/>
  <sheetViews>
    <sheetView topLeftCell="A52" zoomScaleNormal="100" workbookViewId="0">
      <selection activeCell="A12" sqref="A12"/>
    </sheetView>
  </sheetViews>
  <sheetFormatPr defaultRowHeight="15"/>
  <cols>
    <col min="1" max="1" width="118.7109375" customWidth="1"/>
  </cols>
  <sheetData>
    <row r="1" spans="1:1">
      <c r="A1" s="56"/>
    </row>
    <row r="2" spans="1:1" ht="15.75">
      <c r="A2" s="57"/>
    </row>
    <row r="3" spans="1:1" ht="15.75">
      <c r="A3" s="57"/>
    </row>
    <row r="4" spans="1:1">
      <c r="A4" s="56"/>
    </row>
    <row r="5" spans="1:1" ht="15.75">
      <c r="A5" s="58"/>
    </row>
    <row r="6" spans="1:1" ht="15.75">
      <c r="A6" s="58"/>
    </row>
    <row r="7" spans="1:1" ht="15.75">
      <c r="A7" s="59"/>
    </row>
    <row r="8" spans="1:1" ht="15.75">
      <c r="A8" s="58"/>
    </row>
    <row r="9" spans="1:1" ht="15.75">
      <c r="A9" s="58"/>
    </row>
    <row r="10" spans="1:1" ht="15.75">
      <c r="A10" s="58"/>
    </row>
    <row r="11" spans="1:1" ht="15.75">
      <c r="A11" s="58" t="s">
        <v>128</v>
      </c>
    </row>
    <row r="12" spans="1:1" ht="73.5" customHeight="1">
      <c r="A12" s="58"/>
    </row>
    <row r="13" spans="1:1" ht="15.75">
      <c r="A13" s="60" t="s">
        <v>129</v>
      </c>
    </row>
    <row r="14" spans="1:1" ht="15.75">
      <c r="A14" s="61" t="s">
        <v>130</v>
      </c>
    </row>
    <row r="15" spans="1:1" ht="15.75">
      <c r="A15" s="61" t="s">
        <v>131</v>
      </c>
    </row>
    <row r="16" spans="1:1" ht="39.75" customHeight="1">
      <c r="A16" s="62" t="s">
        <v>132</v>
      </c>
    </row>
    <row r="17" spans="1:1" ht="15.75">
      <c r="A17" s="61" t="s">
        <v>135</v>
      </c>
    </row>
    <row r="18" spans="1:1" ht="15.75">
      <c r="A18" s="61" t="s">
        <v>136</v>
      </c>
    </row>
    <row r="19" spans="1:1" ht="15.75">
      <c r="A19" s="61"/>
    </row>
    <row r="20" spans="1:1" ht="105.75" customHeight="1">
      <c r="A20" s="63"/>
    </row>
    <row r="21" spans="1:1" ht="15.75">
      <c r="A21" s="64" t="s">
        <v>137</v>
      </c>
    </row>
    <row r="22" spans="1:1" ht="15.75">
      <c r="A22" s="64" t="s">
        <v>190</v>
      </c>
    </row>
    <row r="23" spans="1:1" ht="15.75">
      <c r="A23" s="65" t="s">
        <v>133</v>
      </c>
    </row>
    <row r="24" spans="1:1" ht="15.75">
      <c r="A24" s="65" t="s">
        <v>138</v>
      </c>
    </row>
    <row r="25" spans="1:1" ht="15.75">
      <c r="A25" s="65" t="s">
        <v>134</v>
      </c>
    </row>
    <row r="26" spans="1:1" ht="15.75">
      <c r="A26" s="66" t="s">
        <v>139</v>
      </c>
    </row>
    <row r="27" spans="1:1" ht="15.75">
      <c r="A27" s="65" t="s">
        <v>140</v>
      </c>
    </row>
    <row r="28" spans="1:1" ht="15.75">
      <c r="A28" s="67"/>
    </row>
    <row r="29" spans="1:1">
      <c r="A29" s="68"/>
    </row>
    <row r="32" spans="1:1">
      <c r="A32" s="6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zoomScaleNormal="100" workbookViewId="0">
      <selection activeCell="J9" sqref="J9"/>
    </sheetView>
  </sheetViews>
  <sheetFormatPr defaultRowHeight="15"/>
  <cols>
    <col min="2" max="2" width="14.140625" customWidth="1"/>
    <col min="3" max="3" width="13.7109375" customWidth="1"/>
    <col min="4" max="4" width="19.140625" customWidth="1"/>
    <col min="5" max="5" width="10.85546875" customWidth="1"/>
    <col min="6" max="6" width="11.28515625" customWidth="1"/>
  </cols>
  <sheetData>
    <row r="1" spans="1:8" ht="18.75">
      <c r="B1" s="2" t="s">
        <v>0</v>
      </c>
    </row>
    <row r="2" spans="1:8" ht="15.75" thickBot="1"/>
    <row r="3" spans="1:8" ht="27" thickBot="1">
      <c r="A3" s="91" t="s">
        <v>1</v>
      </c>
      <c r="B3" s="91" t="s">
        <v>2</v>
      </c>
      <c r="C3" s="91" t="s">
        <v>3</v>
      </c>
      <c r="D3" s="70" t="s">
        <v>4</v>
      </c>
      <c r="E3" s="91" t="s">
        <v>5</v>
      </c>
      <c r="F3" s="91" t="s">
        <v>6</v>
      </c>
      <c r="G3" s="91" t="s">
        <v>7</v>
      </c>
      <c r="H3" s="91" t="s">
        <v>8</v>
      </c>
    </row>
    <row r="4" spans="1:8">
      <c r="A4" s="92"/>
      <c r="B4" s="92"/>
      <c r="C4" s="92"/>
      <c r="D4" s="71" t="s">
        <v>9</v>
      </c>
      <c r="E4" s="92"/>
      <c r="F4" s="92"/>
      <c r="G4" s="92"/>
      <c r="H4" s="92"/>
    </row>
    <row r="5" spans="1:8" ht="38.25" customHeight="1" thickBot="1">
      <c r="A5" s="93"/>
      <c r="B5" s="93"/>
      <c r="C5" s="93"/>
      <c r="D5" s="72"/>
      <c r="E5" s="93"/>
      <c r="F5" s="93"/>
      <c r="G5" s="93"/>
      <c r="H5" s="93"/>
    </row>
    <row r="6" spans="1:8" ht="15.75" thickBot="1">
      <c r="A6" s="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</row>
    <row r="7" spans="1:8" ht="15.75" thickBot="1">
      <c r="A7" s="3" t="s">
        <v>10</v>
      </c>
      <c r="B7" s="4">
        <v>33</v>
      </c>
      <c r="C7" s="4">
        <v>5</v>
      </c>
      <c r="D7" s="4">
        <v>3</v>
      </c>
      <c r="E7" s="4">
        <v>1</v>
      </c>
      <c r="F7" s="4"/>
      <c r="G7" s="4">
        <v>10</v>
      </c>
      <c r="H7" s="4">
        <v>52</v>
      </c>
    </row>
    <row r="8" spans="1:8" ht="15.75" thickBot="1">
      <c r="A8" s="3" t="s">
        <v>11</v>
      </c>
      <c r="B8" s="4">
        <v>29</v>
      </c>
      <c r="C8" s="4">
        <v>7</v>
      </c>
      <c r="D8" s="4">
        <v>3</v>
      </c>
      <c r="E8" s="4">
        <v>1</v>
      </c>
      <c r="F8" s="4">
        <v>2</v>
      </c>
      <c r="G8" s="4">
        <v>10</v>
      </c>
      <c r="H8" s="4">
        <v>52</v>
      </c>
    </row>
    <row r="9" spans="1:8" ht="15.75" thickBot="1">
      <c r="A9" s="3" t="s">
        <v>12</v>
      </c>
      <c r="B9" s="4">
        <v>16</v>
      </c>
      <c r="C9" s="4">
        <v>11</v>
      </c>
      <c r="D9" s="4">
        <v>10</v>
      </c>
      <c r="E9" s="4">
        <v>2</v>
      </c>
      <c r="F9" s="4">
        <v>2</v>
      </c>
      <c r="G9" s="4">
        <v>2</v>
      </c>
      <c r="H9" s="4">
        <v>43</v>
      </c>
    </row>
    <row r="10" spans="1:8" ht="15.75" thickBot="1">
      <c r="A10" s="3" t="s">
        <v>13</v>
      </c>
      <c r="B10" s="4">
        <v>77</v>
      </c>
      <c r="C10" s="4">
        <v>23</v>
      </c>
      <c r="D10" s="4">
        <v>16</v>
      </c>
      <c r="E10" s="4">
        <v>5</v>
      </c>
      <c r="F10" s="4">
        <v>4</v>
      </c>
      <c r="G10" s="4">
        <v>22</v>
      </c>
      <c r="H10" s="4">
        <v>147</v>
      </c>
    </row>
  </sheetData>
  <mergeCells count="7">
    <mergeCell ref="H3:H5"/>
    <mergeCell ref="A3:A5"/>
    <mergeCell ref="B3:B5"/>
    <mergeCell ref="C3:C5"/>
    <mergeCell ref="E3:E5"/>
    <mergeCell ref="F3:F5"/>
    <mergeCell ref="G3:G5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10" zoomScaleNormal="100" workbookViewId="0">
      <selection activeCell="E19" sqref="E19"/>
    </sheetView>
  </sheetViews>
  <sheetFormatPr defaultRowHeight="15"/>
  <cols>
    <col min="1" max="1" width="10" customWidth="1"/>
    <col min="2" max="2" width="27.85546875" customWidth="1"/>
    <col min="3" max="3" width="15.42578125" customWidth="1"/>
    <col min="7" max="7" width="10.85546875" customWidth="1"/>
  </cols>
  <sheetData>
    <row r="1" spans="1:13" ht="15.75">
      <c r="A1" s="89" t="s">
        <v>14</v>
      </c>
      <c r="B1" s="90"/>
      <c r="C1" s="90"/>
      <c r="D1" s="94" t="s">
        <v>189</v>
      </c>
      <c r="E1" s="94"/>
      <c r="F1" s="94"/>
      <c r="G1" s="94"/>
      <c r="H1" s="94"/>
      <c r="I1" s="94"/>
      <c r="J1" s="94"/>
      <c r="K1" s="94"/>
      <c r="L1" s="94"/>
      <c r="M1" s="94"/>
    </row>
    <row r="2" spans="1:13" ht="18.75">
      <c r="A2" s="1"/>
    </row>
    <row r="4" spans="1:13" ht="15" customHeight="1">
      <c r="A4" s="95" t="s">
        <v>15</v>
      </c>
      <c r="B4" s="104" t="s">
        <v>22</v>
      </c>
      <c r="C4" s="95" t="s">
        <v>16</v>
      </c>
      <c r="D4" s="96" t="s">
        <v>17</v>
      </c>
      <c r="E4" s="96"/>
      <c r="F4" s="96"/>
      <c r="G4" s="96"/>
      <c r="H4" s="96" t="s">
        <v>18</v>
      </c>
      <c r="I4" s="96"/>
      <c r="J4" s="96"/>
      <c r="K4" s="96"/>
      <c r="L4" s="96"/>
      <c r="M4" s="96"/>
    </row>
    <row r="5" spans="1:13">
      <c r="A5" s="95"/>
      <c r="B5" s="105"/>
      <c r="C5" s="95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ht="25.5" customHeight="1">
      <c r="A6" s="95"/>
      <c r="B6" s="105"/>
      <c r="C6" s="95"/>
      <c r="D6" s="95" t="s">
        <v>19</v>
      </c>
      <c r="E6" s="95" t="s">
        <v>20</v>
      </c>
      <c r="F6" s="96" t="s">
        <v>21</v>
      </c>
      <c r="G6" s="96"/>
      <c r="H6" s="97" t="s">
        <v>10</v>
      </c>
      <c r="I6" s="97"/>
      <c r="J6" s="98" t="s">
        <v>11</v>
      </c>
      <c r="K6" s="98"/>
      <c r="L6" s="99" t="s">
        <v>12</v>
      </c>
      <c r="M6" s="99"/>
    </row>
    <row r="7" spans="1:13" ht="16.5" customHeight="1">
      <c r="A7" s="95"/>
      <c r="B7" s="105"/>
      <c r="C7" s="95"/>
      <c r="D7" s="95"/>
      <c r="E7" s="95"/>
      <c r="F7" s="95" t="s">
        <v>23</v>
      </c>
      <c r="G7" s="95" t="s">
        <v>24</v>
      </c>
      <c r="H7" s="30" t="s">
        <v>25</v>
      </c>
      <c r="I7" s="30" t="s">
        <v>26</v>
      </c>
      <c r="J7" s="24" t="s">
        <v>27</v>
      </c>
      <c r="K7" s="24" t="s">
        <v>27</v>
      </c>
      <c r="L7" s="38" t="s">
        <v>28</v>
      </c>
      <c r="M7" s="38" t="s">
        <v>29</v>
      </c>
    </row>
    <row r="8" spans="1:13">
      <c r="A8" s="95"/>
      <c r="B8" s="105"/>
      <c r="C8" s="95"/>
      <c r="D8" s="95"/>
      <c r="E8" s="95"/>
      <c r="F8" s="95"/>
      <c r="G8" s="95"/>
      <c r="H8" s="30">
        <v>17</v>
      </c>
      <c r="I8" s="30">
        <v>24</v>
      </c>
      <c r="J8" s="24">
        <v>17</v>
      </c>
      <c r="K8" s="24">
        <v>24</v>
      </c>
      <c r="L8" s="38">
        <v>17</v>
      </c>
      <c r="M8" s="38">
        <v>24</v>
      </c>
    </row>
    <row r="9" spans="1:13">
      <c r="A9" s="95"/>
      <c r="B9" s="105"/>
      <c r="C9" s="95"/>
      <c r="D9" s="95"/>
      <c r="E9" s="95"/>
      <c r="F9" s="95"/>
      <c r="G9" s="95"/>
      <c r="H9" s="30"/>
      <c r="I9" s="30"/>
      <c r="J9" s="24"/>
      <c r="K9" s="24"/>
      <c r="L9" s="38"/>
      <c r="M9" s="38"/>
    </row>
    <row r="10" spans="1:13">
      <c r="A10" s="95"/>
      <c r="B10" s="105"/>
      <c r="C10" s="95"/>
      <c r="D10" s="95"/>
      <c r="E10" s="95"/>
      <c r="F10" s="95"/>
      <c r="G10" s="95"/>
      <c r="H10" s="30"/>
      <c r="I10" s="30"/>
      <c r="J10" s="24"/>
      <c r="K10" s="24"/>
      <c r="L10" s="38"/>
      <c r="M10" s="38"/>
    </row>
    <row r="11" spans="1:13">
      <c r="A11" s="95"/>
      <c r="B11" s="105"/>
      <c r="C11" s="95"/>
      <c r="D11" s="95"/>
      <c r="E11" s="95"/>
      <c r="F11" s="95"/>
      <c r="G11" s="95"/>
      <c r="H11" s="30"/>
      <c r="I11" s="30"/>
      <c r="J11" s="24"/>
      <c r="K11" s="24"/>
      <c r="L11" s="38"/>
      <c r="M11" s="38"/>
    </row>
    <row r="12" spans="1:13">
      <c r="A12" s="95"/>
      <c r="B12" s="105"/>
      <c r="C12" s="95"/>
      <c r="D12" s="95"/>
      <c r="E12" s="95"/>
      <c r="F12" s="95"/>
      <c r="G12" s="95"/>
      <c r="H12" s="30"/>
      <c r="I12" s="30"/>
      <c r="J12" s="24"/>
      <c r="K12" s="24"/>
      <c r="L12" s="38"/>
      <c r="M12" s="38"/>
    </row>
    <row r="13" spans="1:13">
      <c r="A13" s="95"/>
      <c r="B13" s="105"/>
      <c r="C13" s="95"/>
      <c r="D13" s="95"/>
      <c r="E13" s="95"/>
      <c r="F13" s="95"/>
      <c r="G13" s="95"/>
      <c r="H13" s="30"/>
      <c r="I13" s="30"/>
      <c r="J13" s="24"/>
      <c r="K13" s="24"/>
      <c r="L13" s="38"/>
      <c r="M13" s="38"/>
    </row>
    <row r="14" spans="1:13">
      <c r="A14" s="95"/>
      <c r="B14" s="106"/>
      <c r="C14" s="95"/>
      <c r="D14" s="95"/>
      <c r="E14" s="95"/>
      <c r="F14" s="95"/>
      <c r="G14" s="95"/>
      <c r="H14" s="30" t="s">
        <v>30</v>
      </c>
      <c r="I14" s="30" t="s">
        <v>31</v>
      </c>
      <c r="J14" s="24" t="s">
        <v>32</v>
      </c>
      <c r="K14" s="24" t="s">
        <v>32</v>
      </c>
      <c r="L14" s="38" t="s">
        <v>33</v>
      </c>
      <c r="M14" s="38" t="s">
        <v>33</v>
      </c>
    </row>
    <row r="15" spans="1:13" ht="7.5" hidden="1" customHeight="1" thickBot="1">
      <c r="A15" s="95"/>
      <c r="B15" s="22"/>
      <c r="C15" s="95"/>
      <c r="D15" s="95"/>
      <c r="E15" s="95"/>
      <c r="F15" s="95"/>
      <c r="G15" s="95"/>
      <c r="H15" s="31"/>
      <c r="I15" s="31"/>
      <c r="J15" s="25"/>
      <c r="K15" s="25"/>
      <c r="L15" s="39"/>
      <c r="M15" s="39"/>
    </row>
    <row r="16" spans="1:13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32">
        <v>8</v>
      </c>
      <c r="I16" s="32">
        <v>9</v>
      </c>
      <c r="J16" s="26">
        <v>10</v>
      </c>
      <c r="K16" s="26">
        <v>11</v>
      </c>
      <c r="L16" s="40">
        <v>12</v>
      </c>
      <c r="M16" s="40">
        <v>13</v>
      </c>
    </row>
    <row r="17" spans="1:13" ht="15.75">
      <c r="A17" s="5" t="s">
        <v>141</v>
      </c>
      <c r="B17" s="5" t="s">
        <v>34</v>
      </c>
      <c r="C17" s="6" t="s">
        <v>188</v>
      </c>
      <c r="D17" s="7">
        <f>SUM(E17:F17)</f>
        <v>3128</v>
      </c>
      <c r="E17" s="7">
        <f>SUM(E18,E25,E32)</f>
        <v>1041</v>
      </c>
      <c r="F17" s="7">
        <f>SUM(F18,F25,F32)</f>
        <v>2087</v>
      </c>
      <c r="G17" s="43">
        <v>485</v>
      </c>
      <c r="H17" s="44">
        <v>420</v>
      </c>
      <c r="I17" s="44">
        <v>558</v>
      </c>
      <c r="J17" s="44">
        <v>420</v>
      </c>
      <c r="K17" s="44">
        <v>441</v>
      </c>
      <c r="L17" s="44">
        <v>144</v>
      </c>
      <c r="M17" s="44">
        <v>104</v>
      </c>
    </row>
    <row r="18" spans="1:13">
      <c r="A18" s="5" t="s">
        <v>35</v>
      </c>
      <c r="B18" s="5" t="s">
        <v>36</v>
      </c>
      <c r="C18" s="7" t="s">
        <v>187</v>
      </c>
      <c r="D18" s="7">
        <f>SUM(D19:D24)</f>
        <v>1855</v>
      </c>
      <c r="E18" s="7">
        <f>SUM(E19:E24)</f>
        <v>617</v>
      </c>
      <c r="F18" s="7">
        <f>SUM(F19:F24)</f>
        <v>1238</v>
      </c>
      <c r="G18" s="43">
        <v>425</v>
      </c>
      <c r="H18" s="44">
        <v>285</v>
      </c>
      <c r="I18" s="44">
        <v>342</v>
      </c>
      <c r="J18" s="44">
        <v>252</v>
      </c>
      <c r="K18" s="44">
        <v>287</v>
      </c>
      <c r="L18" s="44">
        <v>56</v>
      </c>
      <c r="M18" s="44">
        <v>16</v>
      </c>
    </row>
    <row r="19" spans="1:13">
      <c r="A19" s="8" t="s">
        <v>37</v>
      </c>
      <c r="B19" s="84" t="s">
        <v>170</v>
      </c>
      <c r="C19" s="88" t="s">
        <v>44</v>
      </c>
      <c r="D19" s="9">
        <v>436</v>
      </c>
      <c r="E19" s="9">
        <v>145</v>
      </c>
      <c r="F19" s="9">
        <f>SUM(H19:M19)</f>
        <v>291</v>
      </c>
      <c r="G19" s="10"/>
      <c r="H19" s="34">
        <v>75</v>
      </c>
      <c r="I19" s="34">
        <v>90</v>
      </c>
      <c r="J19" s="28">
        <v>56</v>
      </c>
      <c r="K19" s="28">
        <v>70</v>
      </c>
      <c r="L19" s="42"/>
      <c r="M19" s="42"/>
    </row>
    <row r="20" spans="1:13">
      <c r="A20" s="84" t="s">
        <v>38</v>
      </c>
      <c r="B20" s="8" t="s">
        <v>40</v>
      </c>
      <c r="C20" s="11" t="s">
        <v>41</v>
      </c>
      <c r="D20" s="23">
        <f t="shared" ref="D20:D58" si="0">SUM(E20:F20)</f>
        <v>261</v>
      </c>
      <c r="E20" s="11">
        <v>87</v>
      </c>
      <c r="F20" s="23">
        <f t="shared" ref="F20:F58" si="1">SUM(H20:M20)</f>
        <v>174</v>
      </c>
      <c r="G20" s="12">
        <v>174</v>
      </c>
      <c r="H20" s="32">
        <v>30</v>
      </c>
      <c r="I20" s="32">
        <v>36</v>
      </c>
      <c r="J20" s="26">
        <v>42</v>
      </c>
      <c r="K20" s="26">
        <v>42</v>
      </c>
      <c r="L20" s="40">
        <v>24</v>
      </c>
      <c r="M20" s="40"/>
    </row>
    <row r="21" spans="1:13">
      <c r="A21" s="84" t="s">
        <v>39</v>
      </c>
      <c r="B21" s="8" t="s">
        <v>43</v>
      </c>
      <c r="C21" s="11" t="s">
        <v>44</v>
      </c>
      <c r="D21" s="23">
        <f t="shared" si="0"/>
        <v>436</v>
      </c>
      <c r="E21" s="11">
        <v>145</v>
      </c>
      <c r="F21" s="23">
        <f t="shared" si="1"/>
        <v>291</v>
      </c>
      <c r="G21" s="12"/>
      <c r="H21" s="32">
        <v>75</v>
      </c>
      <c r="I21" s="32">
        <v>90</v>
      </c>
      <c r="J21" s="26">
        <v>56</v>
      </c>
      <c r="K21" s="26">
        <v>70</v>
      </c>
      <c r="L21" s="40"/>
      <c r="M21" s="40"/>
    </row>
    <row r="22" spans="1:13">
      <c r="A22" s="84" t="s">
        <v>42</v>
      </c>
      <c r="B22" s="8" t="s">
        <v>46</v>
      </c>
      <c r="C22" s="87" t="s">
        <v>99</v>
      </c>
      <c r="D22" s="23">
        <f t="shared" si="0"/>
        <v>264</v>
      </c>
      <c r="E22" s="11">
        <v>88</v>
      </c>
      <c r="F22" s="23">
        <f t="shared" si="1"/>
        <v>176</v>
      </c>
      <c r="G22" s="12"/>
      <c r="H22" s="32">
        <v>30</v>
      </c>
      <c r="I22" s="32">
        <v>36</v>
      </c>
      <c r="J22" s="26">
        <v>42</v>
      </c>
      <c r="K22" s="26">
        <v>28</v>
      </c>
      <c r="L22" s="40">
        <v>24</v>
      </c>
      <c r="M22" s="40">
        <v>16</v>
      </c>
    </row>
    <row r="23" spans="1:13" ht="17.25" customHeight="1">
      <c r="A23" s="84" t="s">
        <v>45</v>
      </c>
      <c r="B23" s="8" t="s">
        <v>49</v>
      </c>
      <c r="C23" s="11" t="s">
        <v>50</v>
      </c>
      <c r="D23" s="23">
        <f t="shared" si="0"/>
        <v>286</v>
      </c>
      <c r="E23" s="11">
        <v>95</v>
      </c>
      <c r="F23" s="23">
        <f t="shared" si="1"/>
        <v>191</v>
      </c>
      <c r="G23" s="12">
        <v>191</v>
      </c>
      <c r="H23" s="32">
        <v>45</v>
      </c>
      <c r="I23" s="32">
        <v>54</v>
      </c>
      <c r="J23" s="26">
        <v>42</v>
      </c>
      <c r="K23" s="26">
        <v>42</v>
      </c>
      <c r="L23" s="40">
        <v>8</v>
      </c>
      <c r="M23" s="40"/>
    </row>
    <row r="24" spans="1:13" ht="27" customHeight="1">
      <c r="A24" s="84" t="s">
        <v>48</v>
      </c>
      <c r="B24" s="8" t="s">
        <v>51</v>
      </c>
      <c r="C24" s="87" t="s">
        <v>174</v>
      </c>
      <c r="D24" s="23">
        <f t="shared" si="0"/>
        <v>172</v>
      </c>
      <c r="E24" s="9">
        <v>57</v>
      </c>
      <c r="F24" s="23">
        <v>115</v>
      </c>
      <c r="G24" s="12"/>
      <c r="H24" s="32">
        <v>30</v>
      </c>
      <c r="I24" s="32">
        <v>36</v>
      </c>
      <c r="J24" s="26">
        <v>14</v>
      </c>
      <c r="K24" s="26" t="s">
        <v>166</v>
      </c>
      <c r="L24" s="40"/>
      <c r="M24" s="40"/>
    </row>
    <row r="25" spans="1:13" ht="27.75" customHeight="1">
      <c r="A25" s="83"/>
      <c r="B25" s="45" t="s">
        <v>52</v>
      </c>
      <c r="C25" s="46" t="s">
        <v>182</v>
      </c>
      <c r="D25" s="77">
        <f>SUM(D26:D31)</f>
        <v>1096</v>
      </c>
      <c r="E25" s="44">
        <f>SUM(E26:E31)</f>
        <v>365</v>
      </c>
      <c r="F25" s="77">
        <f t="shared" si="1"/>
        <v>731</v>
      </c>
      <c r="G25" s="43">
        <v>60</v>
      </c>
      <c r="H25" s="44">
        <v>135</v>
      </c>
      <c r="I25" s="44">
        <v>180</v>
      </c>
      <c r="J25" s="44">
        <v>140</v>
      </c>
      <c r="K25" s="44">
        <v>140</v>
      </c>
      <c r="L25" s="44">
        <v>72</v>
      </c>
      <c r="M25" s="44">
        <v>64</v>
      </c>
    </row>
    <row r="26" spans="1:13" ht="16.5" customHeight="1">
      <c r="A26" s="84" t="s">
        <v>173</v>
      </c>
      <c r="B26" s="8" t="s">
        <v>54</v>
      </c>
      <c r="C26" s="11" t="s">
        <v>55</v>
      </c>
      <c r="D26" s="23">
        <f t="shared" si="0"/>
        <v>165</v>
      </c>
      <c r="E26" s="11">
        <v>55</v>
      </c>
      <c r="F26" s="23">
        <f t="shared" si="1"/>
        <v>110</v>
      </c>
      <c r="G26" s="12">
        <v>60</v>
      </c>
      <c r="H26" s="35"/>
      <c r="I26" s="36">
        <v>36</v>
      </c>
      <c r="J26" s="26">
        <v>14</v>
      </c>
      <c r="K26" s="26">
        <v>28</v>
      </c>
      <c r="L26" s="40">
        <v>16</v>
      </c>
      <c r="M26" s="40">
        <v>16</v>
      </c>
    </row>
    <row r="27" spans="1:13">
      <c r="A27" s="84" t="s">
        <v>53</v>
      </c>
      <c r="B27" s="8" t="s">
        <v>57</v>
      </c>
      <c r="C27" s="87" t="s">
        <v>107</v>
      </c>
      <c r="D27" s="23">
        <f t="shared" si="0"/>
        <v>273</v>
      </c>
      <c r="E27" s="11">
        <v>91</v>
      </c>
      <c r="F27" s="23">
        <f t="shared" si="1"/>
        <v>182</v>
      </c>
      <c r="G27" s="12"/>
      <c r="H27" s="32">
        <v>30</v>
      </c>
      <c r="I27" s="32">
        <v>36</v>
      </c>
      <c r="J27" s="26">
        <v>42</v>
      </c>
      <c r="K27" s="26">
        <v>42</v>
      </c>
      <c r="L27" s="40">
        <v>16</v>
      </c>
      <c r="M27" s="40">
        <v>16</v>
      </c>
    </row>
    <row r="28" spans="1:13">
      <c r="A28" s="84" t="s">
        <v>56</v>
      </c>
      <c r="B28" s="8" t="s">
        <v>60</v>
      </c>
      <c r="C28" s="11" t="s">
        <v>47</v>
      </c>
      <c r="D28" s="23">
        <f t="shared" si="0"/>
        <v>172</v>
      </c>
      <c r="E28" s="13">
        <v>57</v>
      </c>
      <c r="F28" s="23">
        <f t="shared" si="1"/>
        <v>115</v>
      </c>
      <c r="G28" s="14"/>
      <c r="H28" s="36">
        <v>15</v>
      </c>
      <c r="I28" s="36">
        <v>36</v>
      </c>
      <c r="J28" s="29">
        <v>28</v>
      </c>
      <c r="K28" s="29">
        <v>28</v>
      </c>
      <c r="L28" s="40">
        <v>8</v>
      </c>
      <c r="M28" s="40"/>
    </row>
    <row r="29" spans="1:13" ht="27" customHeight="1">
      <c r="A29" s="84" t="s">
        <v>59</v>
      </c>
      <c r="B29" s="8" t="s">
        <v>61</v>
      </c>
      <c r="C29" s="87" t="s">
        <v>107</v>
      </c>
      <c r="D29" s="23">
        <f t="shared" si="0"/>
        <v>258</v>
      </c>
      <c r="E29" s="11">
        <v>86</v>
      </c>
      <c r="F29" s="23">
        <f t="shared" si="1"/>
        <v>172</v>
      </c>
      <c r="G29" s="12"/>
      <c r="H29" s="32">
        <v>30</v>
      </c>
      <c r="I29" s="32">
        <v>36</v>
      </c>
      <c r="J29" s="26">
        <v>28</v>
      </c>
      <c r="K29" s="26">
        <v>14</v>
      </c>
      <c r="L29" s="40">
        <v>32</v>
      </c>
      <c r="M29" s="40">
        <v>32</v>
      </c>
    </row>
    <row r="30" spans="1:13">
      <c r="A30" s="84" t="s">
        <v>171</v>
      </c>
      <c r="B30" s="8" t="s">
        <v>62</v>
      </c>
      <c r="C30" s="86" t="s">
        <v>175</v>
      </c>
      <c r="D30" s="23">
        <f t="shared" si="0"/>
        <v>114</v>
      </c>
      <c r="E30" s="13">
        <v>38</v>
      </c>
      <c r="F30" s="23">
        <f t="shared" si="1"/>
        <v>76</v>
      </c>
      <c r="G30" s="12"/>
      <c r="H30" s="36">
        <v>30</v>
      </c>
      <c r="I30" s="32">
        <v>18</v>
      </c>
      <c r="J30" s="26">
        <v>14</v>
      </c>
      <c r="K30" s="26">
        <v>14</v>
      </c>
      <c r="L30" s="40"/>
      <c r="M30" s="40"/>
    </row>
    <row r="31" spans="1:13">
      <c r="A31" s="84" t="s">
        <v>172</v>
      </c>
      <c r="B31" s="8" t="s">
        <v>63</v>
      </c>
      <c r="C31" s="87" t="s">
        <v>175</v>
      </c>
      <c r="D31" s="23">
        <f t="shared" si="0"/>
        <v>114</v>
      </c>
      <c r="E31" s="13">
        <v>38</v>
      </c>
      <c r="F31" s="23">
        <f t="shared" si="1"/>
        <v>76</v>
      </c>
      <c r="G31" s="12"/>
      <c r="H31" s="36">
        <v>30</v>
      </c>
      <c r="I31" s="32">
        <v>18</v>
      </c>
      <c r="J31" s="26">
        <v>14</v>
      </c>
      <c r="K31" s="26">
        <v>14</v>
      </c>
      <c r="L31" s="40"/>
      <c r="M31" s="40"/>
    </row>
    <row r="32" spans="1:13" ht="18.75">
      <c r="A32" s="45" t="s">
        <v>64</v>
      </c>
      <c r="B32" s="45" t="s">
        <v>65</v>
      </c>
      <c r="C32" s="46" t="s">
        <v>183</v>
      </c>
      <c r="D32" s="77">
        <f>SUM(D33:D35)</f>
        <v>177</v>
      </c>
      <c r="E32" s="47">
        <f>SUM(E33:E35)</f>
        <v>59</v>
      </c>
      <c r="F32" s="77">
        <f t="shared" si="1"/>
        <v>118</v>
      </c>
      <c r="G32" s="43">
        <v>0</v>
      </c>
      <c r="H32" s="47">
        <v>0</v>
      </c>
      <c r="I32" s="47">
        <v>36</v>
      </c>
      <c r="J32" s="47">
        <v>28</v>
      </c>
      <c r="K32" s="47">
        <v>14</v>
      </c>
      <c r="L32" s="47">
        <v>16</v>
      </c>
      <c r="M32" s="47">
        <v>24</v>
      </c>
    </row>
    <row r="33" spans="1:13" ht="26.25" customHeight="1">
      <c r="A33" s="8" t="s">
        <v>66</v>
      </c>
      <c r="B33" s="84" t="s">
        <v>68</v>
      </c>
      <c r="C33" s="87" t="s">
        <v>176</v>
      </c>
      <c r="D33" s="23">
        <f t="shared" si="0"/>
        <v>63</v>
      </c>
      <c r="E33" s="13">
        <v>21</v>
      </c>
      <c r="F33" s="23">
        <f t="shared" si="1"/>
        <v>42</v>
      </c>
      <c r="G33" s="12"/>
      <c r="H33" s="36"/>
      <c r="I33" s="32"/>
      <c r="J33" s="26">
        <v>28</v>
      </c>
      <c r="K33" s="26">
        <v>14</v>
      </c>
      <c r="L33" s="40"/>
      <c r="M33" s="40"/>
    </row>
    <row r="34" spans="1:13" ht="25.5" customHeight="1">
      <c r="A34" s="8" t="s">
        <v>67</v>
      </c>
      <c r="B34" s="84" t="s">
        <v>169</v>
      </c>
      <c r="C34" s="87" t="s">
        <v>177</v>
      </c>
      <c r="D34" s="23">
        <f t="shared" si="0"/>
        <v>60</v>
      </c>
      <c r="E34" s="13">
        <v>20</v>
      </c>
      <c r="F34" s="23">
        <f t="shared" si="1"/>
        <v>40</v>
      </c>
      <c r="G34" s="12"/>
      <c r="H34" s="36"/>
      <c r="I34" s="32"/>
      <c r="J34" s="26"/>
      <c r="K34" s="26"/>
      <c r="L34" s="40">
        <v>16</v>
      </c>
      <c r="M34" s="40">
        <v>24</v>
      </c>
    </row>
    <row r="35" spans="1:13" ht="18" customHeight="1">
      <c r="A35" s="8" t="s">
        <v>69</v>
      </c>
      <c r="B35" s="8" t="s">
        <v>70</v>
      </c>
      <c r="C35" s="87" t="s">
        <v>178</v>
      </c>
      <c r="D35" s="23">
        <f t="shared" si="0"/>
        <v>54</v>
      </c>
      <c r="E35" s="13">
        <v>18</v>
      </c>
      <c r="F35" s="23">
        <f t="shared" si="1"/>
        <v>36</v>
      </c>
      <c r="G35" s="12"/>
      <c r="H35" s="36"/>
      <c r="I35" s="32">
        <v>36</v>
      </c>
      <c r="J35" s="26"/>
      <c r="K35" s="26"/>
      <c r="L35" s="40"/>
      <c r="M35" s="40"/>
    </row>
    <row r="36" spans="1:13" ht="29.25" customHeight="1">
      <c r="A36" s="45" t="s">
        <v>71</v>
      </c>
      <c r="B36" s="45" t="s">
        <v>72</v>
      </c>
      <c r="C36" s="46" t="s">
        <v>184</v>
      </c>
      <c r="D36" s="77">
        <f>SUM(E36:F36)</f>
        <v>319</v>
      </c>
      <c r="E36" s="47">
        <v>106</v>
      </c>
      <c r="F36" s="77">
        <f t="shared" si="1"/>
        <v>213</v>
      </c>
      <c r="G36" s="43"/>
      <c r="H36" s="47">
        <v>75</v>
      </c>
      <c r="I36" s="47">
        <v>36</v>
      </c>
      <c r="J36" s="47">
        <v>42</v>
      </c>
      <c r="K36" s="47">
        <v>28</v>
      </c>
      <c r="L36" s="47">
        <v>16</v>
      </c>
      <c r="M36" s="47">
        <v>16</v>
      </c>
    </row>
    <row r="37" spans="1:13" ht="28.5" customHeight="1">
      <c r="A37" s="45" t="s">
        <v>71</v>
      </c>
      <c r="B37" s="45" t="s">
        <v>73</v>
      </c>
      <c r="C37" s="46" t="s">
        <v>184</v>
      </c>
      <c r="D37" s="77">
        <f>SUM(E37:F37)</f>
        <v>319</v>
      </c>
      <c r="E37" s="44">
        <v>106</v>
      </c>
      <c r="F37" s="77">
        <f t="shared" si="1"/>
        <v>213</v>
      </c>
      <c r="G37" s="43"/>
      <c r="H37" s="44">
        <v>75</v>
      </c>
      <c r="I37" s="44">
        <v>36</v>
      </c>
      <c r="J37" s="44">
        <v>42</v>
      </c>
      <c r="K37" s="44">
        <v>28</v>
      </c>
      <c r="L37" s="44">
        <v>16</v>
      </c>
      <c r="M37" s="44">
        <v>16</v>
      </c>
    </row>
    <row r="38" spans="1:13" ht="18.75" customHeight="1">
      <c r="A38" s="8" t="s">
        <v>74</v>
      </c>
      <c r="B38" s="8" t="s">
        <v>75</v>
      </c>
      <c r="C38" s="87" t="s">
        <v>179</v>
      </c>
      <c r="D38" s="23">
        <f t="shared" si="0"/>
        <v>48</v>
      </c>
      <c r="E38" s="11">
        <v>16</v>
      </c>
      <c r="F38" s="23">
        <f t="shared" si="1"/>
        <v>32</v>
      </c>
      <c r="G38" s="12">
        <v>20</v>
      </c>
      <c r="H38" s="32"/>
      <c r="I38" s="32"/>
      <c r="J38" s="26"/>
      <c r="K38" s="26"/>
      <c r="L38" s="40">
        <v>16</v>
      </c>
      <c r="M38" s="40">
        <v>16</v>
      </c>
    </row>
    <row r="39" spans="1:13" ht="26.25" customHeight="1">
      <c r="A39" s="8" t="s">
        <v>76</v>
      </c>
      <c r="B39" s="8" t="s">
        <v>77</v>
      </c>
      <c r="C39" s="85" t="s">
        <v>174</v>
      </c>
      <c r="D39" s="23">
        <f t="shared" si="0"/>
        <v>93</v>
      </c>
      <c r="E39" s="11">
        <v>31</v>
      </c>
      <c r="F39" s="23">
        <f t="shared" si="1"/>
        <v>62</v>
      </c>
      <c r="G39" s="12">
        <v>28</v>
      </c>
      <c r="H39" s="32">
        <v>30</v>
      </c>
      <c r="I39" s="32">
        <v>18</v>
      </c>
      <c r="J39" s="26">
        <v>14</v>
      </c>
      <c r="K39" s="26"/>
      <c r="L39" s="40"/>
      <c r="M39" s="40"/>
    </row>
    <row r="40" spans="1:13" ht="26.25" customHeight="1">
      <c r="A40" s="8" t="s">
        <v>78</v>
      </c>
      <c r="B40" s="8" t="s">
        <v>79</v>
      </c>
      <c r="C40" s="86" t="s">
        <v>180</v>
      </c>
      <c r="D40" s="23">
        <f t="shared" si="0"/>
        <v>70</v>
      </c>
      <c r="E40" s="11">
        <v>23</v>
      </c>
      <c r="F40" s="23">
        <f t="shared" si="1"/>
        <v>47</v>
      </c>
      <c r="G40" s="12">
        <v>20</v>
      </c>
      <c r="H40" s="32">
        <v>15</v>
      </c>
      <c r="I40" s="32">
        <v>18</v>
      </c>
      <c r="J40" s="26">
        <v>14</v>
      </c>
      <c r="K40" s="26"/>
      <c r="L40" s="40"/>
      <c r="M40" s="40"/>
    </row>
    <row r="41" spans="1:13" ht="19.5" customHeight="1">
      <c r="A41" s="8" t="s">
        <v>80</v>
      </c>
      <c r="B41" s="8" t="s">
        <v>81</v>
      </c>
      <c r="C41" s="88" t="s">
        <v>181</v>
      </c>
      <c r="D41" s="23">
        <f t="shared" si="0"/>
        <v>45</v>
      </c>
      <c r="E41" s="11">
        <v>15</v>
      </c>
      <c r="F41" s="23">
        <f t="shared" si="1"/>
        <v>30</v>
      </c>
      <c r="G41" s="12">
        <v>14</v>
      </c>
      <c r="H41" s="32">
        <v>30</v>
      </c>
      <c r="I41" s="32"/>
      <c r="J41" s="26"/>
      <c r="K41" s="26"/>
      <c r="L41" s="40"/>
      <c r="M41" s="40"/>
    </row>
    <row r="42" spans="1:13" ht="16.5" customHeight="1">
      <c r="A42" s="8" t="s">
        <v>82</v>
      </c>
      <c r="B42" s="8" t="s">
        <v>83</v>
      </c>
      <c r="C42" s="11" t="s">
        <v>84</v>
      </c>
      <c r="D42" s="23">
        <f t="shared" si="0"/>
        <v>63</v>
      </c>
      <c r="E42" s="11">
        <v>21</v>
      </c>
      <c r="F42" s="23">
        <f t="shared" si="1"/>
        <v>42</v>
      </c>
      <c r="G42" s="12">
        <v>24</v>
      </c>
      <c r="H42" s="32"/>
      <c r="I42" s="32"/>
      <c r="J42" s="26">
        <v>14</v>
      </c>
      <c r="K42" s="26">
        <v>28</v>
      </c>
      <c r="L42" s="40"/>
      <c r="M42" s="40"/>
    </row>
    <row r="43" spans="1:13" ht="26.25" customHeight="1">
      <c r="A43" s="45" t="s">
        <v>85</v>
      </c>
      <c r="B43" s="45" t="s">
        <v>86</v>
      </c>
      <c r="C43" s="82" t="s">
        <v>87</v>
      </c>
      <c r="D43" s="77">
        <f>SUM(E43:F43)</f>
        <v>2103</v>
      </c>
      <c r="E43" s="44">
        <f>SUM(E45,E50,E54)</f>
        <v>232</v>
      </c>
      <c r="F43" s="77">
        <f t="shared" si="1"/>
        <v>1871</v>
      </c>
      <c r="G43" s="43">
        <v>130</v>
      </c>
      <c r="H43" s="44">
        <v>117</v>
      </c>
      <c r="I43" s="44">
        <v>270</v>
      </c>
      <c r="J43" s="44">
        <v>150</v>
      </c>
      <c r="K43" s="44">
        <v>322</v>
      </c>
      <c r="L43" s="44">
        <v>436</v>
      </c>
      <c r="M43" s="44">
        <v>576</v>
      </c>
    </row>
    <row r="44" spans="1:13" ht="20.25" customHeight="1">
      <c r="A44" s="45" t="s">
        <v>88</v>
      </c>
      <c r="B44" s="45" t="s">
        <v>89</v>
      </c>
      <c r="C44" s="82" t="s">
        <v>87</v>
      </c>
      <c r="D44" s="77">
        <f>SUM(E44:F44)</f>
        <v>2103</v>
      </c>
      <c r="E44" s="44">
        <v>232</v>
      </c>
      <c r="F44" s="77">
        <f t="shared" si="1"/>
        <v>1871</v>
      </c>
      <c r="G44" s="43">
        <v>130</v>
      </c>
      <c r="H44" s="44">
        <v>117</v>
      </c>
      <c r="I44" s="44">
        <v>270</v>
      </c>
      <c r="J44" s="44">
        <v>150</v>
      </c>
      <c r="K44" s="44">
        <v>322</v>
      </c>
      <c r="L44" s="44">
        <v>436</v>
      </c>
      <c r="M44" s="44">
        <v>576</v>
      </c>
    </row>
    <row r="45" spans="1:13" ht="50.25" customHeight="1">
      <c r="A45" s="76" t="s">
        <v>90</v>
      </c>
      <c r="B45" s="76" t="s">
        <v>91</v>
      </c>
      <c r="C45" s="79" t="s">
        <v>92</v>
      </c>
      <c r="D45" s="77">
        <f>SUM(D46:D49)</f>
        <v>1082</v>
      </c>
      <c r="E45" s="48">
        <v>96</v>
      </c>
      <c r="F45" s="77">
        <f t="shared" si="1"/>
        <v>986</v>
      </c>
      <c r="G45" s="80">
        <v>0</v>
      </c>
      <c r="H45" s="48">
        <v>66</v>
      </c>
      <c r="I45" s="48">
        <v>180</v>
      </c>
      <c r="J45" s="48">
        <v>64</v>
      </c>
      <c r="K45" s="48">
        <v>208</v>
      </c>
      <c r="L45" s="48">
        <v>248</v>
      </c>
      <c r="M45" s="48">
        <v>220</v>
      </c>
    </row>
    <row r="46" spans="1:13" ht="31.5" customHeight="1">
      <c r="A46" s="8" t="s">
        <v>93</v>
      </c>
      <c r="B46" s="8" t="s">
        <v>94</v>
      </c>
      <c r="C46" s="11" t="s">
        <v>58</v>
      </c>
      <c r="D46" s="23">
        <f t="shared" si="0"/>
        <v>139</v>
      </c>
      <c r="E46" s="11">
        <v>46</v>
      </c>
      <c r="F46" s="23">
        <f t="shared" si="1"/>
        <v>93</v>
      </c>
      <c r="G46" s="12"/>
      <c r="H46" s="32">
        <v>15</v>
      </c>
      <c r="I46" s="32">
        <v>18</v>
      </c>
      <c r="J46" s="26">
        <v>14</v>
      </c>
      <c r="K46" s="26">
        <v>14</v>
      </c>
      <c r="L46" s="40">
        <v>16</v>
      </c>
      <c r="M46" s="40">
        <v>16</v>
      </c>
    </row>
    <row r="47" spans="1:13" ht="53.25" customHeight="1">
      <c r="A47" s="8" t="s">
        <v>95</v>
      </c>
      <c r="B47" s="8" t="s">
        <v>96</v>
      </c>
      <c r="C47" s="11" t="s">
        <v>58</v>
      </c>
      <c r="D47" s="23">
        <f t="shared" si="0"/>
        <v>151</v>
      </c>
      <c r="E47" s="11">
        <v>50</v>
      </c>
      <c r="F47" s="23">
        <f t="shared" si="1"/>
        <v>101</v>
      </c>
      <c r="G47" s="12"/>
      <c r="H47" s="32">
        <v>15</v>
      </c>
      <c r="I47" s="32">
        <v>18</v>
      </c>
      <c r="J47" s="26">
        <v>14</v>
      </c>
      <c r="K47" s="26">
        <v>14</v>
      </c>
      <c r="L47" s="40">
        <v>16</v>
      </c>
      <c r="M47" s="40">
        <v>24</v>
      </c>
    </row>
    <row r="48" spans="1:13" ht="16.5" customHeight="1">
      <c r="A48" s="8" t="s">
        <v>97</v>
      </c>
      <c r="B48" s="8" t="s">
        <v>98</v>
      </c>
      <c r="C48" s="11" t="s">
        <v>99</v>
      </c>
      <c r="D48" s="23">
        <f t="shared" si="0"/>
        <v>324</v>
      </c>
      <c r="E48" s="11"/>
      <c r="F48" s="23">
        <f t="shared" si="1"/>
        <v>324</v>
      </c>
      <c r="G48" s="12"/>
      <c r="H48" s="32">
        <v>36</v>
      </c>
      <c r="I48" s="32">
        <v>36</v>
      </c>
      <c r="J48" s="26">
        <v>36</v>
      </c>
      <c r="K48" s="26">
        <v>72</v>
      </c>
      <c r="L48" s="40">
        <v>72</v>
      </c>
      <c r="M48" s="40">
        <v>72</v>
      </c>
    </row>
    <row r="49" spans="1:13" ht="18" customHeight="1">
      <c r="A49" s="8" t="s">
        <v>100</v>
      </c>
      <c r="B49" s="8" t="s">
        <v>101</v>
      </c>
      <c r="C49" s="11" t="s">
        <v>99</v>
      </c>
      <c r="D49" s="23">
        <f t="shared" si="0"/>
        <v>468</v>
      </c>
      <c r="E49" s="11"/>
      <c r="F49" s="23">
        <f t="shared" si="1"/>
        <v>468</v>
      </c>
      <c r="G49" s="12"/>
      <c r="H49" s="32"/>
      <c r="I49" s="32">
        <v>108</v>
      </c>
      <c r="J49" s="26"/>
      <c r="K49" s="26">
        <v>108</v>
      </c>
      <c r="L49" s="40">
        <v>144</v>
      </c>
      <c r="M49" s="40">
        <v>108</v>
      </c>
    </row>
    <row r="50" spans="1:13" ht="66" customHeight="1">
      <c r="A50" s="76" t="s">
        <v>102</v>
      </c>
      <c r="B50" s="76" t="s">
        <v>103</v>
      </c>
      <c r="C50" s="79" t="s">
        <v>185</v>
      </c>
      <c r="D50" s="77">
        <f>SUM(D51:D53)</f>
        <v>333</v>
      </c>
      <c r="E50" s="48">
        <v>51</v>
      </c>
      <c r="F50" s="77">
        <f t="shared" si="1"/>
        <v>282</v>
      </c>
      <c r="G50" s="80">
        <v>0</v>
      </c>
      <c r="H50" s="48">
        <v>0</v>
      </c>
      <c r="I50" s="48">
        <v>0</v>
      </c>
      <c r="J50" s="48">
        <v>0</v>
      </c>
      <c r="K50" s="48">
        <v>50</v>
      </c>
      <c r="L50" s="48">
        <v>84</v>
      </c>
      <c r="M50" s="48">
        <v>148</v>
      </c>
    </row>
    <row r="51" spans="1:13" ht="68.25" customHeight="1">
      <c r="A51" s="8" t="s">
        <v>104</v>
      </c>
      <c r="B51" s="8" t="s">
        <v>105</v>
      </c>
      <c r="C51" s="11" t="s">
        <v>58</v>
      </c>
      <c r="D51" s="23">
        <f t="shared" si="0"/>
        <v>153</v>
      </c>
      <c r="E51" s="11">
        <v>51</v>
      </c>
      <c r="F51" s="23">
        <f t="shared" si="1"/>
        <v>102</v>
      </c>
      <c r="G51" s="12"/>
      <c r="H51" s="32"/>
      <c r="I51" s="32"/>
      <c r="J51" s="26"/>
      <c r="K51" s="26">
        <v>14</v>
      </c>
      <c r="L51" s="40">
        <v>48</v>
      </c>
      <c r="M51" s="40">
        <v>40</v>
      </c>
    </row>
    <row r="52" spans="1:13" ht="16.5" customHeight="1">
      <c r="A52" s="8" t="s">
        <v>106</v>
      </c>
      <c r="B52" s="8" t="s">
        <v>98</v>
      </c>
      <c r="C52" s="11" t="s">
        <v>107</v>
      </c>
      <c r="D52" s="23">
        <f t="shared" si="0"/>
        <v>144</v>
      </c>
      <c r="E52" s="11"/>
      <c r="F52" s="23">
        <f t="shared" si="1"/>
        <v>144</v>
      </c>
      <c r="G52" s="12"/>
      <c r="H52" s="32"/>
      <c r="I52" s="32"/>
      <c r="J52" s="26"/>
      <c r="K52" s="26">
        <v>36</v>
      </c>
      <c r="L52" s="40">
        <v>36</v>
      </c>
      <c r="M52" s="40">
        <v>72</v>
      </c>
    </row>
    <row r="53" spans="1:13" ht="19.5" customHeight="1">
      <c r="A53" s="8" t="s">
        <v>108</v>
      </c>
      <c r="B53" s="8" t="s">
        <v>101</v>
      </c>
      <c r="C53" s="11" t="s">
        <v>107</v>
      </c>
      <c r="D53" s="23">
        <f t="shared" si="0"/>
        <v>36</v>
      </c>
      <c r="E53" s="11"/>
      <c r="F53" s="23">
        <f t="shared" si="1"/>
        <v>36</v>
      </c>
      <c r="G53" s="12"/>
      <c r="H53" s="32"/>
      <c r="I53" s="32"/>
      <c r="J53" s="26"/>
      <c r="K53" s="26"/>
      <c r="L53" s="40"/>
      <c r="M53" s="40">
        <v>36</v>
      </c>
    </row>
    <row r="54" spans="1:13" ht="19.5" customHeight="1">
      <c r="A54" s="76" t="s">
        <v>109</v>
      </c>
      <c r="B54" s="76" t="s">
        <v>110</v>
      </c>
      <c r="C54" s="79" t="s">
        <v>167</v>
      </c>
      <c r="D54" s="77">
        <f>SUM(D55:D57)</f>
        <v>688</v>
      </c>
      <c r="E54" s="48">
        <v>85</v>
      </c>
      <c r="F54" s="77">
        <f t="shared" si="1"/>
        <v>603</v>
      </c>
      <c r="G54" s="81">
        <v>43</v>
      </c>
      <c r="H54" s="48">
        <v>51</v>
      </c>
      <c r="I54" s="48">
        <v>90</v>
      </c>
      <c r="J54" s="48">
        <v>86</v>
      </c>
      <c r="K54" s="48">
        <v>64</v>
      </c>
      <c r="L54" s="48">
        <v>104</v>
      </c>
      <c r="M54" s="48">
        <v>208</v>
      </c>
    </row>
    <row r="55" spans="1:13" ht="43.5" customHeight="1">
      <c r="A55" s="8" t="s">
        <v>111</v>
      </c>
      <c r="B55" s="8" t="s">
        <v>112</v>
      </c>
      <c r="C55" s="11" t="s">
        <v>58</v>
      </c>
      <c r="D55" s="23">
        <f t="shared" si="0"/>
        <v>256</v>
      </c>
      <c r="E55" s="11">
        <v>85</v>
      </c>
      <c r="F55" s="23">
        <f t="shared" si="1"/>
        <v>171</v>
      </c>
      <c r="G55" s="15">
        <v>43</v>
      </c>
      <c r="H55" s="32">
        <v>15</v>
      </c>
      <c r="I55" s="32">
        <v>18</v>
      </c>
      <c r="J55" s="26">
        <v>14</v>
      </c>
      <c r="K55" s="26">
        <v>28</v>
      </c>
      <c r="L55" s="40">
        <v>32</v>
      </c>
      <c r="M55" s="40">
        <v>64</v>
      </c>
    </row>
    <row r="56" spans="1:13" ht="18.75" customHeight="1">
      <c r="A56" s="8" t="s">
        <v>113</v>
      </c>
      <c r="B56" s="8" t="s">
        <v>3</v>
      </c>
      <c r="C56" s="11" t="s">
        <v>99</v>
      </c>
      <c r="D56" s="23">
        <f t="shared" si="0"/>
        <v>360</v>
      </c>
      <c r="E56" s="11"/>
      <c r="F56" s="23">
        <f t="shared" si="1"/>
        <v>360</v>
      </c>
      <c r="G56" s="12"/>
      <c r="H56" s="32">
        <v>36</v>
      </c>
      <c r="I56" s="32">
        <v>72</v>
      </c>
      <c r="J56" s="26">
        <v>72</v>
      </c>
      <c r="K56" s="26">
        <v>36</v>
      </c>
      <c r="L56" s="40">
        <v>72</v>
      </c>
      <c r="M56" s="40">
        <v>72</v>
      </c>
    </row>
    <row r="57" spans="1:13" ht="17.25" customHeight="1">
      <c r="A57" s="8" t="s">
        <v>114</v>
      </c>
      <c r="B57" s="8" t="s">
        <v>4</v>
      </c>
      <c r="C57" s="11" t="s">
        <v>99</v>
      </c>
      <c r="D57" s="23">
        <f t="shared" si="0"/>
        <v>72</v>
      </c>
      <c r="E57" s="11"/>
      <c r="F57" s="23">
        <f t="shared" si="1"/>
        <v>72</v>
      </c>
      <c r="G57" s="12"/>
      <c r="H57" s="32"/>
      <c r="I57" s="32"/>
      <c r="J57" s="26"/>
      <c r="K57" s="26"/>
      <c r="L57" s="40"/>
      <c r="M57" s="40">
        <v>72</v>
      </c>
    </row>
    <row r="58" spans="1:13" ht="19.5" customHeight="1">
      <c r="A58" s="76" t="s">
        <v>115</v>
      </c>
      <c r="B58" s="76" t="s">
        <v>116</v>
      </c>
      <c r="C58" s="86" t="s">
        <v>168</v>
      </c>
      <c r="D58" s="77">
        <f t="shared" si="0"/>
        <v>80</v>
      </c>
      <c r="E58" s="48">
        <v>40</v>
      </c>
      <c r="F58" s="77">
        <f t="shared" si="1"/>
        <v>40</v>
      </c>
      <c r="G58" s="78">
        <v>40</v>
      </c>
      <c r="H58" s="48"/>
      <c r="I58" s="48"/>
      <c r="J58" s="48"/>
      <c r="K58" s="48"/>
      <c r="L58" s="48">
        <v>16</v>
      </c>
      <c r="M58" s="48">
        <v>24</v>
      </c>
    </row>
    <row r="59" spans="1:13" ht="18.75">
      <c r="A59" s="107" t="s">
        <v>13</v>
      </c>
      <c r="B59" s="107"/>
      <c r="C59" s="17" t="s">
        <v>186</v>
      </c>
      <c r="D59" s="18">
        <f>SUM(E59:F59)</f>
        <v>5630</v>
      </c>
      <c r="E59" s="18">
        <f>SUM(E17,E36,E43,E58)</f>
        <v>1419</v>
      </c>
      <c r="F59" s="19">
        <f>SUM(H59:M59)</f>
        <v>4211</v>
      </c>
      <c r="G59" s="20"/>
      <c r="H59" s="18">
        <v>612</v>
      </c>
      <c r="I59" s="18">
        <v>864</v>
      </c>
      <c r="J59" s="18">
        <v>612</v>
      </c>
      <c r="K59" s="19">
        <v>791</v>
      </c>
      <c r="L59" s="18">
        <v>612</v>
      </c>
      <c r="M59" s="18">
        <v>720</v>
      </c>
    </row>
    <row r="60" spans="1:13" ht="30.75" customHeight="1">
      <c r="A60" s="49" t="s">
        <v>117</v>
      </c>
      <c r="B60" s="49" t="s">
        <v>6</v>
      </c>
      <c r="C60" s="50"/>
      <c r="D60" s="37"/>
      <c r="E60" s="37"/>
      <c r="F60" s="37"/>
      <c r="G60" s="51"/>
      <c r="H60" s="37"/>
      <c r="I60" s="37"/>
      <c r="J60" s="37"/>
      <c r="K60" s="37"/>
      <c r="L60" s="37"/>
      <c r="M60" s="37" t="s">
        <v>118</v>
      </c>
    </row>
    <row r="61" spans="1:13" ht="38.25" customHeight="1">
      <c r="A61" s="108" t="s">
        <v>127</v>
      </c>
      <c r="B61" s="108"/>
      <c r="C61" s="108"/>
      <c r="D61" s="108"/>
      <c r="E61" s="108"/>
      <c r="F61" s="100" t="s">
        <v>13</v>
      </c>
      <c r="G61" s="52" t="s">
        <v>119</v>
      </c>
      <c r="H61" s="33">
        <v>540</v>
      </c>
      <c r="I61" s="33">
        <v>648</v>
      </c>
      <c r="J61" s="27">
        <v>504</v>
      </c>
      <c r="K61" s="53">
        <v>539</v>
      </c>
      <c r="L61" s="41">
        <v>288</v>
      </c>
      <c r="M61" s="41">
        <v>288</v>
      </c>
    </row>
    <row r="62" spans="1:13">
      <c r="A62" s="109"/>
      <c r="B62" s="109"/>
      <c r="C62" s="109"/>
      <c r="D62" s="109"/>
      <c r="E62" s="109"/>
      <c r="F62" s="100"/>
      <c r="G62" s="101" t="s">
        <v>120</v>
      </c>
      <c r="H62" s="97">
        <v>72</v>
      </c>
      <c r="I62" s="97">
        <v>108</v>
      </c>
      <c r="J62" s="98">
        <v>108</v>
      </c>
      <c r="K62" s="98">
        <v>144</v>
      </c>
      <c r="L62" s="99">
        <v>180</v>
      </c>
      <c r="M62" s="99">
        <v>216</v>
      </c>
    </row>
    <row r="63" spans="1:13">
      <c r="A63" s="109"/>
      <c r="B63" s="109"/>
      <c r="C63" s="109"/>
      <c r="D63" s="109"/>
      <c r="E63" s="109"/>
      <c r="F63" s="100"/>
      <c r="G63" s="101"/>
      <c r="H63" s="97"/>
      <c r="I63" s="97"/>
      <c r="J63" s="98"/>
      <c r="K63" s="98"/>
      <c r="L63" s="99"/>
      <c r="M63" s="99"/>
    </row>
    <row r="64" spans="1:13">
      <c r="A64" s="109"/>
      <c r="B64" s="109"/>
      <c r="C64" s="109"/>
      <c r="D64" s="109"/>
      <c r="E64" s="109"/>
      <c r="F64" s="100"/>
      <c r="G64" s="101"/>
      <c r="H64" s="97"/>
      <c r="I64" s="97"/>
      <c r="J64" s="98"/>
      <c r="K64" s="98"/>
      <c r="L64" s="99"/>
      <c r="M64" s="99"/>
    </row>
    <row r="65" spans="1:15" ht="22.5">
      <c r="A65" s="108" t="s">
        <v>121</v>
      </c>
      <c r="B65" s="108"/>
      <c r="C65" s="108"/>
      <c r="D65" s="108"/>
      <c r="E65" s="108"/>
      <c r="F65" s="100"/>
      <c r="G65" s="52" t="s">
        <v>122</v>
      </c>
      <c r="H65" s="33">
        <v>0</v>
      </c>
      <c r="I65" s="33">
        <v>108</v>
      </c>
      <c r="J65" s="27">
        <v>0</v>
      </c>
      <c r="K65" s="27">
        <v>108</v>
      </c>
      <c r="L65" s="41">
        <v>144</v>
      </c>
      <c r="M65" s="41">
        <v>216</v>
      </c>
    </row>
    <row r="66" spans="1:15" ht="25.5" customHeight="1">
      <c r="A66" s="108" t="s">
        <v>123</v>
      </c>
      <c r="B66" s="108"/>
      <c r="C66" s="108"/>
      <c r="D66" s="108"/>
      <c r="E66" s="108"/>
      <c r="F66" s="100"/>
      <c r="G66" s="52" t="s">
        <v>124</v>
      </c>
      <c r="H66" s="30">
        <v>0</v>
      </c>
      <c r="I66" s="30">
        <v>0</v>
      </c>
      <c r="J66" s="24">
        <v>0</v>
      </c>
      <c r="K66" s="54">
        <v>3</v>
      </c>
      <c r="L66" s="38">
        <v>0</v>
      </c>
      <c r="M66" s="38">
        <v>3</v>
      </c>
      <c r="O66">
        <f>SUM(H66:M66)</f>
        <v>6</v>
      </c>
    </row>
    <row r="67" spans="1:15" ht="22.5">
      <c r="A67" s="102"/>
      <c r="B67" s="102"/>
      <c r="C67" s="102"/>
      <c r="D67" s="102"/>
      <c r="E67" s="102"/>
      <c r="F67" s="100"/>
      <c r="G67" s="52" t="s">
        <v>125</v>
      </c>
      <c r="H67" s="30">
        <v>0</v>
      </c>
      <c r="I67" s="30">
        <v>0</v>
      </c>
      <c r="J67" s="24">
        <v>0</v>
      </c>
      <c r="K67" s="54">
        <v>0</v>
      </c>
      <c r="L67" s="38">
        <v>3</v>
      </c>
      <c r="M67" s="38">
        <v>5</v>
      </c>
      <c r="O67">
        <f t="shared" ref="O67:O68" si="2">SUM(H67:M67)</f>
        <v>8</v>
      </c>
    </row>
    <row r="68" spans="1:15">
      <c r="A68" s="102"/>
      <c r="B68" s="102"/>
      <c r="C68" s="102"/>
      <c r="D68" s="102"/>
      <c r="E68" s="102"/>
      <c r="F68" s="100"/>
      <c r="G68" s="52" t="s">
        <v>126</v>
      </c>
      <c r="H68" s="30">
        <v>2</v>
      </c>
      <c r="I68" s="30">
        <v>4</v>
      </c>
      <c r="J68" s="24">
        <v>4</v>
      </c>
      <c r="K68" s="54">
        <v>4</v>
      </c>
      <c r="L68" s="38">
        <v>1</v>
      </c>
      <c r="M68" s="55">
        <v>10</v>
      </c>
      <c r="O68">
        <f t="shared" si="2"/>
        <v>25</v>
      </c>
    </row>
    <row r="69" spans="1:15">
      <c r="A69" s="103"/>
      <c r="B69" s="103"/>
      <c r="C69" s="103"/>
      <c r="D69" s="103"/>
      <c r="E69" s="103"/>
      <c r="F69" s="10"/>
      <c r="G69" s="10"/>
      <c r="H69" s="16"/>
      <c r="I69" s="16"/>
      <c r="J69" s="16"/>
      <c r="K69" s="16"/>
      <c r="L69" s="16"/>
      <c r="M69" s="16"/>
    </row>
    <row r="70" spans="1: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5">
      <c r="O71">
        <f>SUM(O66:O68)</f>
        <v>39</v>
      </c>
    </row>
  </sheetData>
  <mergeCells count="30">
    <mergeCell ref="A68:E68"/>
    <mergeCell ref="A69:E69"/>
    <mergeCell ref="B4:B14"/>
    <mergeCell ref="H62:H64"/>
    <mergeCell ref="I62:I64"/>
    <mergeCell ref="A59:B59"/>
    <mergeCell ref="A61:E61"/>
    <mergeCell ref="A62:E64"/>
    <mergeCell ref="A65:E65"/>
    <mergeCell ref="A66:E66"/>
    <mergeCell ref="A67:E67"/>
    <mergeCell ref="A4:A15"/>
    <mergeCell ref="C4:C15"/>
    <mergeCell ref="D4:G5"/>
    <mergeCell ref="H4:M5"/>
    <mergeCell ref="D6:D15"/>
    <mergeCell ref="J62:J64"/>
    <mergeCell ref="K62:K64"/>
    <mergeCell ref="L62:L64"/>
    <mergeCell ref="M62:M64"/>
    <mergeCell ref="F7:F15"/>
    <mergeCell ref="G7:G15"/>
    <mergeCell ref="F61:F68"/>
    <mergeCell ref="G62:G64"/>
    <mergeCell ref="D1:M1"/>
    <mergeCell ref="E6:E15"/>
    <mergeCell ref="F6:G6"/>
    <mergeCell ref="H6:I6"/>
    <mergeCell ref="J6:K6"/>
    <mergeCell ref="L6:M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2" manualBreakCount="2">
    <brk id="35" max="12" man="1"/>
    <brk id="53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zoomScaleNormal="100" workbookViewId="0">
      <selection activeCell="B6" sqref="B6"/>
    </sheetView>
  </sheetViews>
  <sheetFormatPr defaultRowHeight="15"/>
  <cols>
    <col min="2" max="2" width="99.42578125" customWidth="1"/>
  </cols>
  <sheetData>
    <row r="1" spans="1:9" ht="23.25" customHeight="1">
      <c r="A1" s="110" t="s">
        <v>165</v>
      </c>
      <c r="B1" s="110"/>
      <c r="C1" s="110"/>
      <c r="D1" s="110"/>
      <c r="E1" s="110"/>
      <c r="F1" s="110"/>
      <c r="G1" s="110"/>
      <c r="H1" s="110"/>
      <c r="I1" s="110"/>
    </row>
    <row r="4" spans="1:9" ht="25.5" customHeight="1">
      <c r="A4" s="74" t="s">
        <v>142</v>
      </c>
      <c r="B4" s="74" t="s">
        <v>143</v>
      </c>
    </row>
    <row r="5" spans="1:9" ht="20.100000000000001" customHeight="1">
      <c r="A5" s="74">
        <v>1</v>
      </c>
      <c r="B5" s="75" t="s">
        <v>144</v>
      </c>
    </row>
    <row r="6" spans="1:9" ht="20.100000000000001" customHeight="1">
      <c r="A6" s="74">
        <v>2</v>
      </c>
      <c r="B6" s="75" t="s">
        <v>145</v>
      </c>
    </row>
    <row r="7" spans="1:9" ht="20.100000000000001" customHeight="1">
      <c r="A7" s="74">
        <v>3</v>
      </c>
      <c r="B7" s="75" t="s">
        <v>146</v>
      </c>
    </row>
    <row r="8" spans="1:9" ht="20.100000000000001" customHeight="1">
      <c r="A8" s="74">
        <v>4</v>
      </c>
      <c r="B8" s="75" t="s">
        <v>147</v>
      </c>
    </row>
    <row r="9" spans="1:9" ht="20.100000000000001" customHeight="1">
      <c r="A9" s="74">
        <v>5</v>
      </c>
      <c r="B9" s="75" t="s">
        <v>148</v>
      </c>
    </row>
    <row r="10" spans="1:9" ht="20.100000000000001" customHeight="1">
      <c r="A10" s="74">
        <v>6</v>
      </c>
      <c r="B10" s="75" t="s">
        <v>149</v>
      </c>
    </row>
    <row r="11" spans="1:9" ht="20.100000000000001" customHeight="1">
      <c r="A11" s="74">
        <v>7</v>
      </c>
      <c r="B11" s="75" t="s">
        <v>150</v>
      </c>
    </row>
    <row r="12" spans="1:9" ht="20.100000000000001" customHeight="1">
      <c r="A12" s="74">
        <v>8</v>
      </c>
      <c r="B12" s="75" t="s">
        <v>151</v>
      </c>
    </row>
    <row r="13" spans="1:9" ht="20.100000000000001" customHeight="1">
      <c r="A13" s="74">
        <v>9</v>
      </c>
      <c r="B13" s="75" t="s">
        <v>152</v>
      </c>
    </row>
    <row r="14" spans="1:9" ht="20.100000000000001" customHeight="1">
      <c r="A14" s="74">
        <v>10</v>
      </c>
      <c r="B14" s="75" t="s">
        <v>153</v>
      </c>
    </row>
    <row r="15" spans="1:9" ht="20.100000000000001" customHeight="1">
      <c r="A15" s="74">
        <v>11</v>
      </c>
      <c r="B15" s="75" t="s">
        <v>154</v>
      </c>
    </row>
    <row r="16" spans="1:9" ht="20.100000000000001" customHeight="1">
      <c r="A16" s="74">
        <v>12</v>
      </c>
      <c r="B16" s="75" t="s">
        <v>155</v>
      </c>
    </row>
    <row r="17" spans="1:2" ht="20.100000000000001" customHeight="1">
      <c r="A17" s="74">
        <v>13</v>
      </c>
      <c r="B17" s="75" t="s">
        <v>156</v>
      </c>
    </row>
    <row r="18" spans="1:2" ht="20.100000000000001" customHeight="1">
      <c r="A18" s="74">
        <v>14</v>
      </c>
      <c r="B18" s="75" t="s">
        <v>157</v>
      </c>
    </row>
    <row r="19" spans="1:2" ht="20.100000000000001" customHeight="1">
      <c r="A19" s="74">
        <v>15</v>
      </c>
      <c r="B19" s="75" t="s">
        <v>158</v>
      </c>
    </row>
    <row r="20" spans="1:2" ht="20.100000000000001" customHeight="1">
      <c r="A20" s="74">
        <v>16</v>
      </c>
      <c r="B20" s="75" t="s">
        <v>159</v>
      </c>
    </row>
    <row r="21" spans="1:2" ht="20.100000000000001" customHeight="1">
      <c r="A21" s="74">
        <v>17</v>
      </c>
      <c r="B21" s="75" t="s">
        <v>160</v>
      </c>
    </row>
    <row r="22" spans="1:2" ht="20.100000000000001" customHeight="1">
      <c r="A22" s="74">
        <v>18</v>
      </c>
      <c r="B22" s="75" t="s">
        <v>161</v>
      </c>
    </row>
    <row r="23" spans="1:2" ht="20.100000000000001" customHeight="1">
      <c r="A23" s="74">
        <v>19</v>
      </c>
      <c r="B23" s="75" t="s">
        <v>162</v>
      </c>
    </row>
    <row r="24" spans="1:2" ht="20.100000000000001" customHeight="1">
      <c r="A24" s="74">
        <v>20</v>
      </c>
      <c r="B24" s="75" t="s">
        <v>163</v>
      </c>
    </row>
    <row r="25" spans="1:2" ht="20.100000000000001" customHeight="1">
      <c r="A25" s="74">
        <v>21</v>
      </c>
      <c r="B25" s="75" t="s">
        <v>164</v>
      </c>
    </row>
  </sheetData>
  <mergeCells count="1">
    <mergeCell ref="A1:I1"/>
  </mergeCells>
  <pageMargins left="0.7" right="0.7" top="0.75" bottom="0.75" header="0.3" footer="0.3"/>
  <pageSetup paperSize="9" scale="80" orientation="portrait" r:id="rId1"/>
  <colBreaks count="1" manualBreakCount="1">
    <brk id="2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</vt:lpstr>
      <vt:lpstr>Свод данные по бюджету</vt:lpstr>
      <vt:lpstr>УП</vt:lpstr>
      <vt:lpstr>Перечень кабинетов</vt:lpstr>
      <vt:lpstr>Титульный!Область_печати</vt:lpstr>
      <vt:lpstr>УП!Область_печати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2019-09-25T04:27:01Z</dcterms:modified>
</cp:coreProperties>
</file>